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7230820F-10FF-4921-9FF4-D733A7EB5D11}" xr6:coauthVersionLast="41" xr6:coauthVersionMax="41" xr10:uidLastSave="{00000000-0000-0000-0000-000000000000}"/>
  <bookViews>
    <workbookView xWindow="28680" yWindow="-120" windowWidth="20640" windowHeight="11760" xr2:uid="{00000000-000D-0000-FFFF-FFFF00000000}"/>
  </bookViews>
  <sheets>
    <sheet name="Saturday Individual" sheetId="1" r:id="rId1"/>
  </sheets>
  <definedNames>
    <definedName name="_xlnm.Print_Area" localSheetId="0">'Saturday Individual'!$A$1:$L$255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6" i="1" l="1"/>
  <c r="B44" i="1"/>
  <c r="B39" i="1"/>
  <c r="B38" i="1"/>
  <c r="B37" i="1"/>
  <c r="B35" i="1"/>
  <c r="B34" i="1"/>
  <c r="B32" i="1"/>
  <c r="B31" i="1"/>
  <c r="B30" i="1"/>
  <c r="B29" i="1"/>
  <c r="B28" i="1"/>
  <c r="B27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</calcChain>
</file>

<file path=xl/sharedStrings.xml><?xml version="1.0" encoding="utf-8"?>
<sst xmlns="http://schemas.openxmlformats.org/spreadsheetml/2006/main" count="1107" uniqueCount="181">
  <si>
    <t>SUBDIVISION 1</t>
  </si>
  <si>
    <t>SUBDIVISION 2</t>
  </si>
  <si>
    <t>Time</t>
  </si>
  <si>
    <t>Gymnasts Name</t>
  </si>
  <si>
    <t>Club</t>
  </si>
  <si>
    <t>Age Group</t>
  </si>
  <si>
    <t>Level</t>
  </si>
  <si>
    <t>Free</t>
  </si>
  <si>
    <t>Aureja Kairaityte</t>
  </si>
  <si>
    <t>YouRitMix</t>
  </si>
  <si>
    <t>U9</t>
  </si>
  <si>
    <t>Level 4</t>
  </si>
  <si>
    <t>Marika Remeza</t>
  </si>
  <si>
    <t>Olympia</t>
  </si>
  <si>
    <t>Level 5</t>
  </si>
  <si>
    <t>Ieva Baksaityte</t>
  </si>
  <si>
    <t>Elite</t>
  </si>
  <si>
    <t>Dalia Yankova</t>
  </si>
  <si>
    <t>Nikola Bodrova</t>
  </si>
  <si>
    <t>U11</t>
  </si>
  <si>
    <t>Rope</t>
  </si>
  <si>
    <t>Melissa Orlovaite</t>
  </si>
  <si>
    <t>U10</t>
  </si>
  <si>
    <t>Diana Danescu</t>
  </si>
  <si>
    <t>U12</t>
  </si>
  <si>
    <t>Clubs</t>
  </si>
  <si>
    <t>Milana Skerskane</t>
  </si>
  <si>
    <t>Monica Radomski</t>
  </si>
  <si>
    <t>Gabriella Ciubeico</t>
  </si>
  <si>
    <t>Erica Belicova</t>
  </si>
  <si>
    <t>Excel</t>
  </si>
  <si>
    <t>Ribbon</t>
  </si>
  <si>
    <t xml:space="preserve">Sofija Slesere </t>
  </si>
  <si>
    <t>Sophia Mozgova</t>
  </si>
  <si>
    <t>Renmore</t>
  </si>
  <si>
    <t>Junior</t>
  </si>
  <si>
    <t>Ball</t>
  </si>
  <si>
    <t>Gaia Quinn</t>
  </si>
  <si>
    <t>Gauhar Ruane</t>
  </si>
  <si>
    <t>Adria Gannon</t>
  </si>
  <si>
    <t>Milana Burka</t>
  </si>
  <si>
    <t>Nelia Kelly</t>
  </si>
  <si>
    <t>Summer Bar Smith</t>
  </si>
  <si>
    <t>Kate Devitt</t>
  </si>
  <si>
    <t>Nikita Yankova</t>
  </si>
  <si>
    <t>Hoop</t>
  </si>
  <si>
    <t>Senior</t>
  </si>
  <si>
    <t>Medb Kennedy</t>
  </si>
  <si>
    <t xml:space="preserve">                                                                 MEDALS CEREMONY</t>
  </si>
  <si>
    <t>SUBDIVISION 3</t>
  </si>
  <si>
    <t>Eleana Keogh</t>
  </si>
  <si>
    <t>Aoibhin McDonnell</t>
  </si>
  <si>
    <t>Milla Hennessy</t>
  </si>
  <si>
    <t>Elada Bakanaite</t>
  </si>
  <si>
    <t>Lucy Reid</t>
  </si>
  <si>
    <t>Junior FIG</t>
  </si>
  <si>
    <t>Maya Quinn</t>
  </si>
  <si>
    <t>Polina Pereyaslavets</t>
  </si>
  <si>
    <t>Anastasia Tsay</t>
  </si>
  <si>
    <t>Senior FIG</t>
  </si>
  <si>
    <r>
      <t xml:space="preserve">                                                             </t>
    </r>
    <r>
      <rPr>
        <b/>
        <sz val="10"/>
        <color rgb="FFFF0000"/>
        <rFont val="Arial"/>
        <family val="2"/>
        <charset val="204"/>
      </rPr>
      <t xml:space="preserve"> MEDALS CEREMONY</t>
    </r>
  </si>
  <si>
    <t>Emily Stepa</t>
  </si>
  <si>
    <t>U7</t>
  </si>
  <si>
    <t>Level 2</t>
  </si>
  <si>
    <t>Plamena Ryadkova</t>
  </si>
  <si>
    <t>U8</t>
  </si>
  <si>
    <t>Arina Minaskurta</t>
  </si>
  <si>
    <t>Diana Matvijeca</t>
  </si>
  <si>
    <t>Deimena Smilgyte</t>
  </si>
  <si>
    <t>Melani Beli</t>
  </si>
  <si>
    <t>Milana Sohata</t>
  </si>
  <si>
    <t>Marianna Krupenina</t>
  </si>
  <si>
    <t>Diana Dmitrieva</t>
  </si>
  <si>
    <t>Nika Tsernosova</t>
  </si>
  <si>
    <t>Alexandra Adams</t>
  </si>
  <si>
    <t>Teja Simkute</t>
  </si>
  <si>
    <t>Isabel Muskulidi</t>
  </si>
  <si>
    <t>Hannah Callaghan</t>
  </si>
  <si>
    <t>Rachel White</t>
  </si>
  <si>
    <t>Alina Sarmaniuk</t>
  </si>
  <si>
    <t xml:space="preserve">U7 </t>
  </si>
  <si>
    <t>Ecaterina Ambrosi</t>
  </si>
  <si>
    <t>Roisin Smith</t>
  </si>
  <si>
    <t>Stella Andrejeva</t>
  </si>
  <si>
    <t>Zsofia Dabasi</t>
  </si>
  <si>
    <t>Alannah Kelly Sweeney</t>
  </si>
  <si>
    <t>Niamh Corcoran</t>
  </si>
  <si>
    <t>Elisha Fedotova</t>
  </si>
  <si>
    <t>Milana Jerofejeva</t>
  </si>
  <si>
    <t>Alisa Celisceva</t>
  </si>
  <si>
    <t>Scarlett Duffy</t>
  </si>
  <si>
    <t>Valerija Kudrajsova</t>
  </si>
  <si>
    <t>Simona Jakubauskaite</t>
  </si>
  <si>
    <t>Vlada Gerasimova</t>
  </si>
  <si>
    <t>Daria Poplovska</t>
  </si>
  <si>
    <t>Aimee Deering</t>
  </si>
  <si>
    <t>Emily Noone</t>
  </si>
  <si>
    <t>Sarah Cox</t>
  </si>
  <si>
    <t>Adjia Kruminaite</t>
  </si>
  <si>
    <t>Alexandra Kulling</t>
  </si>
  <si>
    <t>Stela Butkute</t>
  </si>
  <si>
    <t>Cara Manton</t>
  </si>
  <si>
    <t xml:space="preserve">U11 </t>
  </si>
  <si>
    <t>Lucy Ryan</t>
  </si>
  <si>
    <t>Dani Batkin</t>
  </si>
  <si>
    <t xml:space="preserve">Eabha McDonogh </t>
  </si>
  <si>
    <t>Gili Ben Haim</t>
  </si>
  <si>
    <t>Ana Reidy</t>
  </si>
  <si>
    <t>Eimear Shortt</t>
  </si>
  <si>
    <t>Olivia Maye</t>
  </si>
  <si>
    <t>Sindija Bacuka</t>
  </si>
  <si>
    <t>Joanna Steinberg</t>
  </si>
  <si>
    <t>Angelina Tomasevska</t>
  </si>
  <si>
    <t>Alevtina Iacubet</t>
  </si>
  <si>
    <t>Anna McKernan</t>
  </si>
  <si>
    <t>Grace Benett</t>
  </si>
  <si>
    <t>Lisa Forde</t>
  </si>
  <si>
    <t>Ruth O'Connor</t>
  </si>
  <si>
    <t>Lucy Thomas</t>
  </si>
  <si>
    <t>Level 3</t>
  </si>
  <si>
    <t>Emma Andrade Morales</t>
  </si>
  <si>
    <t>Hanna Brozynska</t>
  </si>
  <si>
    <t>Aine Kairaityte</t>
  </si>
  <si>
    <t xml:space="preserve">U8 </t>
  </si>
  <si>
    <t>Emma Susnyte</t>
  </si>
  <si>
    <t>Erika Piljusina</t>
  </si>
  <si>
    <t>Barbora Baziulyte</t>
  </si>
  <si>
    <t>Alisa Karu</t>
  </si>
  <si>
    <t>Sofia Martsep</t>
  </si>
  <si>
    <t>Kamile Lekaite</t>
  </si>
  <si>
    <t>Nina Caren</t>
  </si>
  <si>
    <t>Aliza Jane Martin</t>
  </si>
  <si>
    <t>Anna Pyts</t>
  </si>
  <si>
    <t>Andzela Klisane</t>
  </si>
  <si>
    <t xml:space="preserve">Level 3 </t>
  </si>
  <si>
    <t>Clara McGonigle</t>
  </si>
  <si>
    <t>Valerija Belugina</t>
  </si>
  <si>
    <t>Marielle Farrelly</t>
  </si>
  <si>
    <t>Ecxel</t>
  </si>
  <si>
    <t>Emiliya Magay</t>
  </si>
  <si>
    <t>Ava Duffy</t>
  </si>
  <si>
    <t>Katerina Kolesnikova</t>
  </si>
  <si>
    <t>Mikaela Andrade Morales</t>
  </si>
  <si>
    <t>Chloe Morrissey</t>
  </si>
  <si>
    <t>Ieva Zakaraite</t>
  </si>
  <si>
    <t xml:space="preserve">Valeria Guzun </t>
  </si>
  <si>
    <t xml:space="preserve">Junior </t>
  </si>
  <si>
    <t>RUBY OBRIEN</t>
  </si>
  <si>
    <t>ISABELLE MAHER</t>
  </si>
  <si>
    <t>HOLLY BOYLE</t>
  </si>
  <si>
    <t>CELIA MARTIN</t>
  </si>
  <si>
    <t>LIEPA KRUPAVICIVTE</t>
  </si>
  <si>
    <t>SUBDIVISION 4 GROUPS</t>
  </si>
  <si>
    <t>L4</t>
  </si>
  <si>
    <t>free</t>
  </si>
  <si>
    <t>Espoir</t>
  </si>
  <si>
    <t>Alicia Graham</t>
  </si>
  <si>
    <t>Eleanor Evans</t>
  </si>
  <si>
    <t>Rosie Earley</t>
  </si>
  <si>
    <t>Megan Wilson</t>
  </si>
  <si>
    <t>Katy Coyle</t>
  </si>
  <si>
    <t>Chloe Adlam</t>
  </si>
  <si>
    <t>5 Balls</t>
  </si>
  <si>
    <t>ACT2</t>
  </si>
  <si>
    <t>L5</t>
  </si>
  <si>
    <t>Sophia Topolnickaja</t>
  </si>
  <si>
    <t>Sophia Kazmarek</t>
  </si>
  <si>
    <t>Sophie Costello</t>
  </si>
  <si>
    <t>5 Hoops</t>
  </si>
  <si>
    <t>Alena Romanovskaya</t>
  </si>
  <si>
    <t>Eva McStay</t>
  </si>
  <si>
    <t>Lucy Charlton</t>
  </si>
  <si>
    <t>Mia Hughes</t>
  </si>
  <si>
    <t>Megan Bell</t>
  </si>
  <si>
    <t>Ellie Dickson</t>
  </si>
  <si>
    <t>Amelia Mcnamee</t>
  </si>
  <si>
    <t>5 Ribbons</t>
  </si>
  <si>
    <t>3 Hoops</t>
  </si>
  <si>
    <t>4 Clubs</t>
  </si>
  <si>
    <t>MEDALS CEREMONY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</si>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</sst>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10"/>
      <color rgb="FFFF0000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</font>
    <font>
      <b/>
      <sz val="12"/>
      <name val="Arial"/>
      <family val="2"/>
    </font>
    <font>
      <sz val="10"/>
      <name val="Arial1"/>
    </font>
    <font>
      <sz val="10"/>
      <color rgb="FF000000"/>
      <name val="Arial"/>
      <family val="2"/>
      <charset val="204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4"/>
      <name val="Arial"/>
      <family val="2"/>
      <charset val="204"/>
    </font>
    <font>
      <sz val="11"/>
      <color rgb="FFFF0000"/>
      <name val="Calibri"/>
      <family val="2"/>
      <scheme val="minor"/>
    </font>
    <font>
      <i/>
      <sz val="10"/>
      <name val="Arial"/>
      <family val="2"/>
      <charset val="204"/>
    </font>
    <font>
      <sz val="10"/>
      <color theme="4"/>
      <name val="Arial"/>
      <family val="2"/>
      <charset val="204"/>
    </font>
    <font>
      <sz val="10"/>
      <color theme="4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2" fillId="0" borderId="0"/>
  </cellStyleXfs>
  <cellXfs count="14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8" fontId="0" fillId="0" borderId="0" xfId="0" applyNumberFormat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wrapText="1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 vertical="top" wrapText="1"/>
    </xf>
    <xf numFmtId="0" fontId="7" fillId="0" borderId="9" xfId="0" applyFont="1" applyBorder="1"/>
    <xf numFmtId="0" fontId="0" fillId="0" borderId="9" xfId="0" applyBorder="1"/>
    <xf numFmtId="0" fontId="9" fillId="0" borderId="9" xfId="0" applyFont="1" applyBorder="1" applyAlignment="1">
      <alignment horizontal="center" vertical="top" wrapText="1"/>
    </xf>
    <xf numFmtId="0" fontId="5" fillId="0" borderId="9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7" fillId="2" borderId="10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 wrapText="1"/>
    </xf>
    <xf numFmtId="0" fontId="10" fillId="0" borderId="9" xfId="0" applyFont="1" applyBorder="1"/>
    <xf numFmtId="0" fontId="1" fillId="0" borderId="1" xfId="0" applyFont="1" applyBorder="1" applyAlignment="1">
      <alignment horizontal="center" vertical="top" wrapText="1"/>
    </xf>
    <xf numFmtId="164" fontId="0" fillId="0" borderId="8" xfId="0" applyNumberFormat="1" applyBorder="1"/>
    <xf numFmtId="0" fontId="1" fillId="2" borderId="1" xfId="0" applyFont="1" applyFill="1" applyBorder="1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2" borderId="1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center"/>
    </xf>
    <xf numFmtId="164" fontId="0" fillId="0" borderId="1" xfId="0" applyNumberFormat="1" applyBorder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/>
    <xf numFmtId="0" fontId="1" fillId="0" borderId="0" xfId="0" applyFont="1" applyAlignment="1">
      <alignment horizontal="center"/>
    </xf>
    <xf numFmtId="0" fontId="1" fillId="2" borderId="1" xfId="1" applyFont="1" applyFill="1" applyBorder="1"/>
    <xf numFmtId="0" fontId="2" fillId="2" borderId="1" xfId="1" applyFont="1" applyFill="1" applyBorder="1"/>
    <xf numFmtId="0" fontId="1" fillId="0" borderId="1" xfId="0" applyFont="1" applyBorder="1"/>
    <xf numFmtId="0" fontId="11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center"/>
    </xf>
    <xf numFmtId="0" fontId="1" fillId="2" borderId="1" xfId="2" applyFont="1" applyFill="1" applyBorder="1"/>
    <xf numFmtId="164" fontId="0" fillId="0" borderId="1" xfId="0" applyNumberFormat="1" applyFill="1" applyBorder="1"/>
    <xf numFmtId="0" fontId="1" fillId="2" borderId="11" xfId="3" applyFont="1" applyFill="1" applyBorder="1" applyAlignment="1"/>
    <xf numFmtId="0" fontId="13" fillId="2" borderId="1" xfId="0" applyFont="1" applyFill="1" applyBorder="1" applyAlignment="1">
      <alignment horizontal="left"/>
    </xf>
    <xf numFmtId="164" fontId="2" fillId="0" borderId="1" xfId="0" applyNumberFormat="1" applyFont="1" applyBorder="1"/>
    <xf numFmtId="0" fontId="1" fillId="3" borderId="12" xfId="3" applyFont="1" applyFill="1" applyBorder="1" applyAlignment="1"/>
    <xf numFmtId="0" fontId="1" fillId="2" borderId="1" xfId="2" applyFill="1" applyBorder="1"/>
    <xf numFmtId="0" fontId="14" fillId="2" borderId="1" xfId="0" applyFont="1" applyFill="1" applyBorder="1" applyAlignment="1">
      <alignment horizontal="center"/>
    </xf>
    <xf numFmtId="0" fontId="1" fillId="2" borderId="12" xfId="3" applyFont="1" applyFill="1" applyBorder="1" applyAlignment="1"/>
    <xf numFmtId="0" fontId="1" fillId="2" borderId="0" xfId="0" applyFont="1" applyFill="1"/>
    <xf numFmtId="0" fontId="2" fillId="2" borderId="9" xfId="0" applyFont="1" applyFill="1" applyBorder="1"/>
    <xf numFmtId="0" fontId="2" fillId="2" borderId="9" xfId="0" applyFont="1" applyFill="1" applyBorder="1" applyAlignment="1">
      <alignment horizontal="center"/>
    </xf>
    <xf numFmtId="0" fontId="0" fillId="2" borderId="9" xfId="0" applyFill="1" applyBorder="1"/>
    <xf numFmtId="0" fontId="1" fillId="2" borderId="9" xfId="0" applyFont="1" applyFill="1" applyBorder="1"/>
    <xf numFmtId="0" fontId="1" fillId="2" borderId="1" xfId="0" applyFont="1" applyFill="1" applyBorder="1" applyAlignment="1">
      <alignment horizontal="left"/>
    </xf>
    <xf numFmtId="0" fontId="0" fillId="2" borderId="0" xfId="0" applyFill="1" applyBorder="1"/>
    <xf numFmtId="0" fontId="2" fillId="2" borderId="0" xfId="0" applyFont="1" applyFill="1" applyBorder="1"/>
    <xf numFmtId="164" fontId="0" fillId="2" borderId="8" xfId="0" applyNumberFormat="1" applyFill="1" applyBorder="1"/>
    <xf numFmtId="0" fontId="1" fillId="2" borderId="1" xfId="3" applyFont="1" applyFill="1" applyBorder="1" applyAlignment="1"/>
    <xf numFmtId="0" fontId="15" fillId="2" borderId="1" xfId="0" applyFont="1" applyFill="1" applyBorder="1"/>
    <xf numFmtId="164" fontId="0" fillId="2" borderId="10" xfId="0" applyNumberFormat="1" applyFill="1" applyBorder="1"/>
    <xf numFmtId="0" fontId="1" fillId="2" borderId="9" xfId="0" applyFont="1" applyFill="1" applyBorder="1" applyAlignment="1">
      <alignment horizontal="center"/>
    </xf>
    <xf numFmtId="164" fontId="0" fillId="0" borderId="9" xfId="0" applyNumberFormat="1" applyFill="1" applyBorder="1"/>
    <xf numFmtId="164" fontId="6" fillId="0" borderId="13" xfId="0" applyNumberFormat="1" applyFont="1" applyBorder="1"/>
    <xf numFmtId="0" fontId="14" fillId="2" borderId="15" xfId="0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164" fontId="6" fillId="0" borderId="14" xfId="0" applyNumberFormat="1" applyFont="1" applyBorder="1"/>
    <xf numFmtId="0" fontId="3" fillId="2" borderId="16" xfId="0" applyFont="1" applyFill="1" applyBorder="1"/>
    <xf numFmtId="0" fontId="2" fillId="2" borderId="17" xfId="0" applyFont="1" applyFill="1" applyBorder="1"/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0" fillId="2" borderId="15" xfId="0" applyFill="1" applyBorder="1"/>
    <xf numFmtId="0" fontId="2" fillId="2" borderId="15" xfId="0" applyFont="1" applyFill="1" applyBorder="1"/>
    <xf numFmtId="0" fontId="1" fillId="2" borderId="15" xfId="0" applyFont="1" applyFill="1" applyBorder="1"/>
    <xf numFmtId="0" fontId="0" fillId="2" borderId="14" xfId="0" applyFill="1" applyBorder="1"/>
    <xf numFmtId="164" fontId="6" fillId="0" borderId="0" xfId="0" applyNumberFormat="1" applyFont="1" applyBorder="1"/>
    <xf numFmtId="0" fontId="3" fillId="2" borderId="0" xfId="0" applyFont="1" applyFill="1" applyBorder="1"/>
    <xf numFmtId="20" fontId="0" fillId="0" borderId="0" xfId="0" applyNumberFormat="1" applyBorder="1"/>
    <xf numFmtId="0" fontId="4" fillId="0" borderId="0" xfId="0" applyFont="1" applyAlignment="1">
      <alignment vertical="center"/>
    </xf>
    <xf numFmtId="0" fontId="0" fillId="0" borderId="0" xfId="0" applyAlignment="1"/>
    <xf numFmtId="0" fontId="7" fillId="0" borderId="0" xfId="0" applyFont="1"/>
    <xf numFmtId="20" fontId="7" fillId="0" borderId="8" xfId="0" applyNumberFormat="1" applyFont="1" applyBorder="1"/>
    <xf numFmtId="0" fontId="10" fillId="2" borderId="9" xfId="0" applyFont="1" applyFill="1" applyBorder="1" applyAlignment="1">
      <alignment horizontal="center"/>
    </xf>
    <xf numFmtId="0" fontId="9" fillId="0" borderId="9" xfId="0" applyFont="1" applyBorder="1" applyAlignment="1">
      <alignment vertical="top" wrapText="1"/>
    </xf>
    <xf numFmtId="164" fontId="2" fillId="2" borderId="8" xfId="0" applyNumberFormat="1" applyFont="1" applyFill="1" applyBorder="1"/>
    <xf numFmtId="0" fontId="1" fillId="0" borderId="9" xfId="0" applyFont="1" applyBorder="1"/>
    <xf numFmtId="0" fontId="1" fillId="0" borderId="1" xfId="2" applyFont="1" applyBorder="1"/>
    <xf numFmtId="0" fontId="1" fillId="0" borderId="1" xfId="2" applyFont="1" applyBorder="1"/>
    <xf numFmtId="0" fontId="19" fillId="2" borderId="1" xfId="0" applyFont="1" applyFill="1" applyBorder="1"/>
    <xf numFmtId="0" fontId="1" fillId="2" borderId="20" xfId="0" applyFont="1" applyFill="1" applyBorder="1"/>
    <xf numFmtId="0" fontId="19" fillId="2" borderId="9" xfId="0" applyFont="1" applyFill="1" applyBorder="1"/>
    <xf numFmtId="0" fontId="0" fillId="0" borderId="19" xfId="0" applyFont="1" applyFill="1" applyBorder="1"/>
    <xf numFmtId="0" fontId="20" fillId="2" borderId="1" xfId="0" applyFont="1" applyFill="1" applyBorder="1"/>
    <xf numFmtId="21" fontId="0" fillId="0" borderId="1" xfId="0" applyNumberFormat="1" applyBorder="1"/>
    <xf numFmtId="0" fontId="0" fillId="0" borderId="1" xfId="0" applyBorder="1" applyAlignment="1">
      <alignment horizontal="center"/>
    </xf>
    <xf numFmtId="0" fontId="14" fillId="2" borderId="13" xfId="0" applyFont="1" applyFill="1" applyBorder="1" applyAlignment="1">
      <alignment vertical="center"/>
    </xf>
    <xf numFmtId="0" fontId="14" fillId="2" borderId="13" xfId="0" applyFont="1" applyFill="1" applyBorder="1" applyAlignment="1">
      <alignment horizontal="center"/>
    </xf>
    <xf numFmtId="21" fontId="0" fillId="0" borderId="9" xfId="0" applyNumberForma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" fillId="4" borderId="21" xfId="0" applyFont="1" applyFill="1" applyBorder="1" applyAlignment="1"/>
    <xf numFmtId="0" fontId="20" fillId="0" borderId="1" xfId="0" applyFont="1" applyBorder="1"/>
    <xf numFmtId="0" fontId="21" fillId="2" borderId="1" xfId="0" applyFont="1" applyFill="1" applyBorder="1"/>
    <xf numFmtId="0" fontId="20" fillId="2" borderId="1" xfId="0" applyFont="1" applyFill="1" applyBorder="1" applyAlignment="1">
      <alignment horizontal="left"/>
    </xf>
    <xf numFmtId="0" fontId="1" fillId="4" borderId="22" xfId="0" applyFont="1" applyFill="1" applyBorder="1" applyAlignment="1"/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2" fillId="0" borderId="1" xfId="0" applyFont="1" applyFill="1" applyBorder="1"/>
    <xf numFmtId="0" fontId="2" fillId="0" borderId="1" xfId="0" applyFont="1" applyBorder="1"/>
    <xf numFmtId="0" fontId="1" fillId="0" borderId="1" xfId="2" applyBorder="1"/>
    <xf numFmtId="0" fontId="15" fillId="0" borderId="1" xfId="2" applyFont="1" applyBorder="1"/>
    <xf numFmtId="0" fontId="18" fillId="0" borderId="1" xfId="0" applyFont="1" applyBorder="1"/>
    <xf numFmtId="0" fontId="7" fillId="2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164" fontId="2" fillId="2" borderId="10" xfId="0" applyNumberFormat="1" applyFont="1" applyFill="1" applyBorder="1"/>
    <xf numFmtId="0" fontId="0" fillId="0" borderId="26" xfId="0" applyBorder="1"/>
    <xf numFmtId="164" fontId="6" fillId="0" borderId="16" xfId="0" applyNumberFormat="1" applyFont="1" applyBorder="1"/>
    <xf numFmtId="0" fontId="0" fillId="0" borderId="9" xfId="0" applyBorder="1" applyAlignment="1">
      <alignment horizontal="center"/>
    </xf>
    <xf numFmtId="164" fontId="1" fillId="2" borderId="8" xfId="0" applyNumberFormat="1" applyFont="1" applyFill="1" applyBorder="1"/>
    <xf numFmtId="0" fontId="22" fillId="2" borderId="1" xfId="0" applyFont="1" applyFill="1" applyBorder="1"/>
    <xf numFmtId="0" fontId="22" fillId="0" borderId="0" xfId="0" applyFont="1"/>
    <xf numFmtId="0" fontId="22" fillId="0" borderId="1" xfId="0" applyFont="1" applyBorder="1" applyAlignment="1">
      <alignment horizontal="center"/>
    </xf>
    <xf numFmtId="0" fontId="22" fillId="0" borderId="1" xfId="0" applyFont="1" applyBorder="1"/>
    <xf numFmtId="21" fontId="22" fillId="0" borderId="1" xfId="0" applyNumberFormat="1" applyFont="1" applyBorder="1"/>
    <xf numFmtId="0" fontId="16" fillId="2" borderId="1" xfId="0" applyFont="1" applyFill="1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</cellXfs>
  <cellStyles count="4">
    <cellStyle name="Normal" xfId="0" builtinId="0"/>
    <cellStyle name="Normal 2" xfId="1" xr:uid="{00000000-0005-0000-0000-000001000000}"/>
    <cellStyle name="Normal 5" xfId="2" xr:uid="{00000000-0005-0000-0000-000002000000}"/>
    <cellStyle name="Normal 6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30256</xdr:colOff>
      <xdr:row>5</xdr:row>
      <xdr:rowOff>89087</xdr:rowOff>
    </xdr:from>
    <xdr:to>
      <xdr:col>7</xdr:col>
      <xdr:colOff>325531</xdr:colOff>
      <xdr:row>5</xdr:row>
      <xdr:rowOff>355787</xdr:rowOff>
    </xdr:to>
    <xdr:pic>
      <xdr:nvPicPr>
        <xdr:cNvPr id="53" name="image00.png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0906" y="1651187"/>
          <a:ext cx="2952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31937</xdr:colOff>
      <xdr:row>5</xdr:row>
      <xdr:rowOff>68356</xdr:rowOff>
    </xdr:from>
    <xdr:to>
      <xdr:col>8</xdr:col>
      <xdr:colOff>308162</xdr:colOff>
      <xdr:row>5</xdr:row>
      <xdr:rowOff>344581</xdr:rowOff>
    </xdr:to>
    <xdr:pic>
      <xdr:nvPicPr>
        <xdr:cNvPr id="54" name="image03.png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65962" y="1630456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52668</xdr:colOff>
      <xdr:row>5</xdr:row>
      <xdr:rowOff>66675</xdr:rowOff>
    </xdr:from>
    <xdr:to>
      <xdr:col>9</xdr:col>
      <xdr:colOff>290793</xdr:colOff>
      <xdr:row>5</xdr:row>
      <xdr:rowOff>333375</xdr:rowOff>
    </xdr:to>
    <xdr:pic>
      <xdr:nvPicPr>
        <xdr:cNvPr id="55" name="image04.png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20068" y="1628775"/>
          <a:ext cx="2381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90768</xdr:colOff>
      <xdr:row>5</xdr:row>
      <xdr:rowOff>50987</xdr:rowOff>
    </xdr:from>
    <xdr:to>
      <xdr:col>10</xdr:col>
      <xdr:colOff>300318</xdr:colOff>
      <xdr:row>5</xdr:row>
      <xdr:rowOff>355787</xdr:rowOff>
    </xdr:to>
    <xdr:pic>
      <xdr:nvPicPr>
        <xdr:cNvPr id="56" name="image01.png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91543" y="1613087"/>
          <a:ext cx="2095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123265</xdr:colOff>
      <xdr:row>5</xdr:row>
      <xdr:rowOff>78441</xdr:rowOff>
    </xdr:from>
    <xdr:to>
      <xdr:col>11</xdr:col>
      <xdr:colOff>403336</xdr:colOff>
      <xdr:row>5</xdr:row>
      <xdr:rowOff>332255</xdr:rowOff>
    </xdr:to>
    <xdr:pic>
      <xdr:nvPicPr>
        <xdr:cNvPr id="57" name="image02.png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090" y="1640541"/>
          <a:ext cx="280071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30255</xdr:colOff>
      <xdr:row>133</xdr:row>
      <xdr:rowOff>77881</xdr:rowOff>
    </xdr:from>
    <xdr:to>
      <xdr:col>7</xdr:col>
      <xdr:colOff>325530</xdr:colOff>
      <xdr:row>133</xdr:row>
      <xdr:rowOff>344581</xdr:rowOff>
    </xdr:to>
    <xdr:pic>
      <xdr:nvPicPr>
        <xdr:cNvPr id="65" name="image00.png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0905" y="12336556"/>
          <a:ext cx="2952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20732</xdr:colOff>
      <xdr:row>133</xdr:row>
      <xdr:rowOff>68356</xdr:rowOff>
    </xdr:from>
    <xdr:to>
      <xdr:col>8</xdr:col>
      <xdr:colOff>296957</xdr:colOff>
      <xdr:row>133</xdr:row>
      <xdr:rowOff>344581</xdr:rowOff>
    </xdr:to>
    <xdr:pic>
      <xdr:nvPicPr>
        <xdr:cNvPr id="66" name="image03.png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54757" y="12327031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33618</xdr:colOff>
      <xdr:row>133</xdr:row>
      <xdr:rowOff>32682</xdr:rowOff>
    </xdr:from>
    <xdr:to>
      <xdr:col>9</xdr:col>
      <xdr:colOff>302559</xdr:colOff>
      <xdr:row>133</xdr:row>
      <xdr:rowOff>327749</xdr:rowOff>
    </xdr:to>
    <xdr:pic>
      <xdr:nvPicPr>
        <xdr:cNvPr id="67" name="image04.png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1018" y="12291357"/>
          <a:ext cx="268941" cy="2950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108183</xdr:colOff>
      <xdr:row>133</xdr:row>
      <xdr:rowOff>22412</xdr:rowOff>
    </xdr:from>
    <xdr:to>
      <xdr:col>10</xdr:col>
      <xdr:colOff>324970</xdr:colOff>
      <xdr:row>133</xdr:row>
      <xdr:rowOff>338976</xdr:rowOff>
    </xdr:to>
    <xdr:pic>
      <xdr:nvPicPr>
        <xdr:cNvPr id="68" name="image01.png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308958" y="12281087"/>
          <a:ext cx="216787" cy="3165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123264</xdr:colOff>
      <xdr:row>133</xdr:row>
      <xdr:rowOff>59365</xdr:rowOff>
    </xdr:from>
    <xdr:to>
      <xdr:col>11</xdr:col>
      <xdr:colOff>381000</xdr:colOff>
      <xdr:row>133</xdr:row>
      <xdr:rowOff>341975</xdr:rowOff>
    </xdr:to>
    <xdr:pic>
      <xdr:nvPicPr>
        <xdr:cNvPr id="69" name="image02.png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089" y="12318040"/>
          <a:ext cx="257736" cy="282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30256</xdr:colOff>
      <xdr:row>68</xdr:row>
      <xdr:rowOff>89087</xdr:rowOff>
    </xdr:from>
    <xdr:to>
      <xdr:col>7</xdr:col>
      <xdr:colOff>325531</xdr:colOff>
      <xdr:row>68</xdr:row>
      <xdr:rowOff>355787</xdr:rowOff>
    </xdr:to>
    <xdr:pic>
      <xdr:nvPicPr>
        <xdr:cNvPr id="23" name="image00.png">
          <a:extLst>
            <a:ext uri="{FF2B5EF4-FFF2-40B4-BE49-F238E27FC236}">
              <a16:creationId xmlns:a16="http://schemas.microsoft.com/office/drawing/2014/main" id="{97E9E721-1DB8-485F-8249-E072BE239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47936" y="1140647"/>
          <a:ext cx="2952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9525</xdr:colOff>
      <xdr:row>68</xdr:row>
      <xdr:rowOff>57150</xdr:rowOff>
    </xdr:from>
    <xdr:to>
      <xdr:col>8</xdr:col>
      <xdr:colOff>285750</xdr:colOff>
      <xdr:row>68</xdr:row>
      <xdr:rowOff>333375</xdr:rowOff>
    </xdr:to>
    <xdr:pic>
      <xdr:nvPicPr>
        <xdr:cNvPr id="24" name="image03.png">
          <a:extLst>
            <a:ext uri="{FF2B5EF4-FFF2-40B4-BE49-F238E27FC236}">
              <a16:creationId xmlns:a16="http://schemas.microsoft.com/office/drawing/2014/main" id="{095C175A-F2FB-43F4-AAD8-F0B052855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468225" y="110871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19050</xdr:colOff>
      <xdr:row>68</xdr:row>
      <xdr:rowOff>66675</xdr:rowOff>
    </xdr:from>
    <xdr:to>
      <xdr:col>9</xdr:col>
      <xdr:colOff>257175</xdr:colOff>
      <xdr:row>68</xdr:row>
      <xdr:rowOff>333375</xdr:rowOff>
    </xdr:to>
    <xdr:pic>
      <xdr:nvPicPr>
        <xdr:cNvPr id="25" name="image04.png">
          <a:extLst>
            <a:ext uri="{FF2B5EF4-FFF2-40B4-BE49-F238E27FC236}">
              <a16:creationId xmlns:a16="http://schemas.microsoft.com/office/drawing/2014/main" id="{730B937E-0F4E-4C45-99B8-9532DC90B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12090" y="1118235"/>
          <a:ext cx="2381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101974</xdr:colOff>
      <xdr:row>68</xdr:row>
      <xdr:rowOff>28575</xdr:rowOff>
    </xdr:from>
    <xdr:to>
      <xdr:col>10</xdr:col>
      <xdr:colOff>311524</xdr:colOff>
      <xdr:row>68</xdr:row>
      <xdr:rowOff>333375</xdr:rowOff>
    </xdr:to>
    <xdr:pic>
      <xdr:nvPicPr>
        <xdr:cNvPr id="26" name="image01.png">
          <a:extLst>
            <a:ext uri="{FF2B5EF4-FFF2-40B4-BE49-F238E27FC236}">
              <a16:creationId xmlns:a16="http://schemas.microsoft.com/office/drawing/2014/main" id="{311D4D3A-6071-45A2-8EEF-425AEAD6A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337914" y="1080135"/>
          <a:ext cx="2095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9525</xdr:colOff>
      <xdr:row>68</xdr:row>
      <xdr:rowOff>57150</xdr:rowOff>
    </xdr:from>
    <xdr:to>
      <xdr:col>8</xdr:col>
      <xdr:colOff>285750</xdr:colOff>
      <xdr:row>68</xdr:row>
      <xdr:rowOff>333375</xdr:rowOff>
    </xdr:to>
    <xdr:pic>
      <xdr:nvPicPr>
        <xdr:cNvPr id="27" name="image03.png">
          <a:extLst>
            <a:ext uri="{FF2B5EF4-FFF2-40B4-BE49-F238E27FC236}">
              <a16:creationId xmlns:a16="http://schemas.microsoft.com/office/drawing/2014/main" id="{1873E627-6B83-499E-A876-AD89D2423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468225" y="110871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19050</xdr:colOff>
      <xdr:row>68</xdr:row>
      <xdr:rowOff>66675</xdr:rowOff>
    </xdr:from>
    <xdr:to>
      <xdr:col>9</xdr:col>
      <xdr:colOff>257175</xdr:colOff>
      <xdr:row>68</xdr:row>
      <xdr:rowOff>333375</xdr:rowOff>
    </xdr:to>
    <xdr:pic>
      <xdr:nvPicPr>
        <xdr:cNvPr id="28" name="image04.png">
          <a:extLst>
            <a:ext uri="{FF2B5EF4-FFF2-40B4-BE49-F238E27FC236}">
              <a16:creationId xmlns:a16="http://schemas.microsoft.com/office/drawing/2014/main" id="{B91D715F-F374-4D90-92F3-B32E684DF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12090" y="1118235"/>
          <a:ext cx="2381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44823</xdr:colOff>
      <xdr:row>68</xdr:row>
      <xdr:rowOff>78441</xdr:rowOff>
    </xdr:from>
    <xdr:to>
      <xdr:col>11</xdr:col>
      <xdr:colOff>324894</xdr:colOff>
      <xdr:row>68</xdr:row>
      <xdr:rowOff>332255</xdr:rowOff>
    </xdr:to>
    <xdr:pic>
      <xdr:nvPicPr>
        <xdr:cNvPr id="29" name="image02.png">
          <a:extLst>
            <a:ext uri="{FF2B5EF4-FFF2-40B4-BE49-F238E27FC236}">
              <a16:creationId xmlns:a16="http://schemas.microsoft.com/office/drawing/2014/main" id="{669063DD-ACD2-4C3E-BD10-3037FEF6D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83683" y="1130001"/>
          <a:ext cx="280071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85725</xdr:colOff>
      <xdr:row>203</xdr:row>
      <xdr:rowOff>85725</xdr:rowOff>
    </xdr:from>
    <xdr:to>
      <xdr:col>8</xdr:col>
      <xdr:colOff>412692</xdr:colOff>
      <xdr:row>203</xdr:row>
      <xdr:rowOff>399842</xdr:rowOff>
    </xdr:to>
    <xdr:pic>
      <xdr:nvPicPr>
        <xdr:cNvPr id="30" name="image04.png">
          <a:extLst>
            <a:ext uri="{FF2B5EF4-FFF2-40B4-BE49-F238E27FC236}">
              <a16:creationId xmlns:a16="http://schemas.microsoft.com/office/drawing/2014/main" id="{F9C3BF71-9645-4E3D-94C0-D12FAB9CC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544425" y="13908405"/>
          <a:ext cx="326967" cy="31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114300</xdr:colOff>
      <xdr:row>203</xdr:row>
      <xdr:rowOff>104775</xdr:rowOff>
    </xdr:from>
    <xdr:to>
      <xdr:col>7</xdr:col>
      <xdr:colOff>471091</xdr:colOff>
      <xdr:row>204</xdr:row>
      <xdr:rowOff>0</xdr:rowOff>
    </xdr:to>
    <xdr:pic>
      <xdr:nvPicPr>
        <xdr:cNvPr id="31" name="image03.png">
          <a:extLst>
            <a:ext uri="{FF2B5EF4-FFF2-40B4-BE49-F238E27FC236}">
              <a16:creationId xmlns:a16="http://schemas.microsoft.com/office/drawing/2014/main" id="{4C3551A3-B26D-412E-A607-75F78FD65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031980" y="13927455"/>
          <a:ext cx="356791" cy="291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133350</xdr:colOff>
      <xdr:row>203</xdr:row>
      <xdr:rowOff>114300</xdr:rowOff>
    </xdr:from>
    <xdr:to>
      <xdr:col>11</xdr:col>
      <xdr:colOff>592076</xdr:colOff>
      <xdr:row>203</xdr:row>
      <xdr:rowOff>396910</xdr:rowOff>
    </xdr:to>
    <xdr:pic>
      <xdr:nvPicPr>
        <xdr:cNvPr id="32" name="image02.png">
          <a:extLst>
            <a:ext uri="{FF2B5EF4-FFF2-40B4-BE49-F238E27FC236}">
              <a16:creationId xmlns:a16="http://schemas.microsoft.com/office/drawing/2014/main" id="{D79A1D8D-8C9E-4ED5-A8CB-DFF1792E9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72210" y="13936980"/>
          <a:ext cx="458726" cy="282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133350</xdr:colOff>
      <xdr:row>203</xdr:row>
      <xdr:rowOff>85725</xdr:rowOff>
    </xdr:from>
    <xdr:to>
      <xdr:col>10</xdr:col>
      <xdr:colOff>411390</xdr:colOff>
      <xdr:row>204</xdr:row>
      <xdr:rowOff>2239</xdr:rowOff>
    </xdr:to>
    <xdr:pic>
      <xdr:nvPicPr>
        <xdr:cNvPr id="33" name="image01.png">
          <a:extLst>
            <a:ext uri="{FF2B5EF4-FFF2-40B4-BE49-F238E27FC236}">
              <a16:creationId xmlns:a16="http://schemas.microsoft.com/office/drawing/2014/main" id="{B05A3DA8-0952-4C6F-B1D7-238255DD4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369290" y="13908405"/>
          <a:ext cx="278040" cy="3127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55"/>
  <sheetViews>
    <sheetView tabSelected="1" view="pageBreakPreview" zoomScale="60" zoomScaleNormal="100" workbookViewId="0">
      <selection activeCell="Q17" sqref="Q17"/>
    </sheetView>
  </sheetViews>
  <sheetFormatPr defaultRowHeight="14.4" x14ac:dyDescent="0.3"/>
  <cols>
    <col min="1" max="1" width="5.44140625" customWidth="1"/>
    <col min="2" max="2" width="11" customWidth="1"/>
    <col min="3" max="3" width="20" customWidth="1"/>
    <col min="4" max="4" width="9.6640625" customWidth="1"/>
    <col min="5" max="5" width="9.44140625" customWidth="1"/>
    <col min="6" max="6" width="7.109375" customWidth="1"/>
    <col min="7" max="7" width="6.109375" customWidth="1"/>
    <col min="8" max="8" width="5" customWidth="1"/>
    <col min="9" max="9" width="5.33203125" customWidth="1"/>
    <col min="10" max="10" width="5" customWidth="1"/>
    <col min="11" max="11" width="6" customWidth="1"/>
    <col min="12" max="12" width="8.6640625" customWidth="1"/>
  </cols>
  <sheetData>
    <row r="1" spans="1:12" x14ac:dyDescent="0.3">
      <c r="A1" s="5"/>
      <c r="B1" s="6"/>
      <c r="C1" s="7"/>
      <c r="D1" s="4"/>
      <c r="E1" s="4"/>
      <c r="F1" s="4"/>
      <c r="G1" s="4"/>
      <c r="H1" s="4"/>
      <c r="I1" s="4"/>
      <c r="J1" s="4"/>
      <c r="K1" s="4"/>
    </row>
    <row r="2" spans="1:12" ht="18" thickBot="1" x14ac:dyDescent="0.35">
      <c r="A2" s="5"/>
      <c r="B2" s="8"/>
      <c r="C2" s="7"/>
      <c r="D2" s="4"/>
      <c r="E2" s="4"/>
      <c r="F2" s="4"/>
      <c r="G2" s="4"/>
      <c r="H2" s="4"/>
      <c r="I2" s="4"/>
      <c r="J2" s="4"/>
      <c r="K2" s="4"/>
    </row>
    <row r="3" spans="1:12" ht="17.399999999999999" x14ac:dyDescent="0.3">
      <c r="A3" s="5"/>
      <c r="B3" s="8"/>
      <c r="C3" s="136" t="s">
        <v>0</v>
      </c>
      <c r="D3" s="137"/>
      <c r="E3" s="137"/>
      <c r="F3" s="137"/>
      <c r="G3" s="137"/>
      <c r="H3" s="137"/>
      <c r="I3" s="138"/>
    </row>
    <row r="4" spans="1:12" ht="15.75" customHeight="1" thickBot="1" x14ac:dyDescent="0.35">
      <c r="A4" s="5"/>
      <c r="C4" s="139"/>
      <c r="D4" s="140"/>
      <c r="E4" s="140"/>
      <c r="F4" s="140"/>
      <c r="G4" s="140"/>
      <c r="H4" s="140"/>
      <c r="I4" s="141"/>
    </row>
    <row r="5" spans="1:12" ht="17.399999999999999" x14ac:dyDescent="0.3">
      <c r="A5" s="5"/>
      <c r="B5" s="10"/>
      <c r="E5" s="1"/>
      <c r="F5" s="1"/>
      <c r="L5" s="11"/>
    </row>
    <row r="6" spans="1:12" ht="27.6" x14ac:dyDescent="0.3">
      <c r="A6" s="12" t="s">
        <v>180</v>
      </c>
      <c r="B6" s="13" t="s">
        <v>2</v>
      </c>
      <c r="C6" s="14" t="s">
        <v>3</v>
      </c>
      <c r="D6" s="114" t="s">
        <v>4</v>
      </c>
      <c r="E6" s="15" t="s">
        <v>5</v>
      </c>
      <c r="F6" s="14" t="s">
        <v>6</v>
      </c>
      <c r="G6" s="16" t="s">
        <v>7</v>
      </c>
      <c r="H6" s="17"/>
      <c r="I6" s="18"/>
      <c r="J6" s="19"/>
      <c r="K6" s="19"/>
      <c r="L6" s="20"/>
    </row>
    <row r="7" spans="1:12" x14ac:dyDescent="0.3">
      <c r="A7" s="24">
        <v>1</v>
      </c>
      <c r="B7" s="25">
        <f>TIME(9,0,0)</f>
        <v>0.375</v>
      </c>
      <c r="C7" s="26" t="s">
        <v>67</v>
      </c>
      <c r="D7" s="27" t="s">
        <v>9</v>
      </c>
      <c r="E7" s="28" t="s">
        <v>65</v>
      </c>
      <c r="F7" s="28" t="s">
        <v>63</v>
      </c>
      <c r="G7" s="26" t="s">
        <v>7</v>
      </c>
      <c r="H7" s="29"/>
      <c r="I7" s="30"/>
      <c r="J7" s="29"/>
      <c r="K7" s="29"/>
      <c r="L7" s="26"/>
    </row>
    <row r="8" spans="1:12" x14ac:dyDescent="0.3">
      <c r="A8" s="34">
        <v>2</v>
      </c>
      <c r="B8" s="25">
        <f>TIME(9,3,0)</f>
        <v>0.37708333333333338</v>
      </c>
      <c r="C8" s="88" t="s">
        <v>64</v>
      </c>
      <c r="D8" s="30" t="s">
        <v>16</v>
      </c>
      <c r="E8" s="28" t="s">
        <v>65</v>
      </c>
      <c r="F8" s="28" t="s">
        <v>63</v>
      </c>
      <c r="G8" s="30" t="s">
        <v>7</v>
      </c>
      <c r="H8" s="29"/>
      <c r="I8" s="30"/>
      <c r="J8" s="30"/>
      <c r="K8" s="29"/>
      <c r="L8" s="26"/>
    </row>
    <row r="9" spans="1:12" x14ac:dyDescent="0.3">
      <c r="A9" s="34">
        <v>3</v>
      </c>
      <c r="B9" s="25">
        <f>TIME(9,6,0)</f>
        <v>0.37916666666666665</v>
      </c>
      <c r="C9" s="29" t="s">
        <v>68</v>
      </c>
      <c r="D9" s="30" t="s">
        <v>9</v>
      </c>
      <c r="E9" s="28" t="s">
        <v>65</v>
      </c>
      <c r="F9" s="28" t="s">
        <v>63</v>
      </c>
      <c r="G9" s="26" t="s">
        <v>7</v>
      </c>
      <c r="H9" s="26"/>
      <c r="I9" s="29"/>
      <c r="J9" s="30"/>
      <c r="K9" s="29"/>
      <c r="L9" s="26"/>
    </row>
    <row r="10" spans="1:12" x14ac:dyDescent="0.3">
      <c r="A10" s="34">
        <v>4</v>
      </c>
      <c r="B10" s="25">
        <f>TIME(9,9,0)</f>
        <v>0.38125000000000003</v>
      </c>
      <c r="C10" s="89" t="s">
        <v>66</v>
      </c>
      <c r="D10" s="30" t="s">
        <v>16</v>
      </c>
      <c r="E10" s="28" t="s">
        <v>65</v>
      </c>
      <c r="F10" s="28" t="s">
        <v>63</v>
      </c>
      <c r="G10" s="29" t="s">
        <v>7</v>
      </c>
      <c r="H10" s="29"/>
      <c r="I10" s="29"/>
      <c r="J10" s="30"/>
      <c r="K10" s="30"/>
      <c r="L10" s="26"/>
    </row>
    <row r="11" spans="1:12" x14ac:dyDescent="0.3">
      <c r="A11" s="34">
        <v>5</v>
      </c>
      <c r="B11" s="25">
        <f>TIME(9,12,0)</f>
        <v>0.3833333333333333</v>
      </c>
      <c r="C11" s="29" t="s">
        <v>74</v>
      </c>
      <c r="D11" s="30" t="s">
        <v>13</v>
      </c>
      <c r="E11" s="28" t="s">
        <v>65</v>
      </c>
      <c r="F11" s="28" t="s">
        <v>63</v>
      </c>
      <c r="G11" s="29" t="s">
        <v>7</v>
      </c>
      <c r="H11" s="29"/>
      <c r="I11" s="29"/>
      <c r="J11" s="29"/>
      <c r="K11" s="30"/>
      <c r="L11" s="26"/>
    </row>
    <row r="12" spans="1:12" x14ac:dyDescent="0.3">
      <c r="A12" s="34">
        <v>6</v>
      </c>
      <c r="B12" s="25">
        <f>TIME(9,15,0)</f>
        <v>0.38541666666666669</v>
      </c>
      <c r="C12" s="26" t="s">
        <v>69</v>
      </c>
      <c r="D12" s="30" t="s">
        <v>9</v>
      </c>
      <c r="E12" s="28" t="s">
        <v>65</v>
      </c>
      <c r="F12" s="28" t="s">
        <v>63</v>
      </c>
      <c r="G12" s="26" t="s">
        <v>7</v>
      </c>
      <c r="H12" s="26"/>
      <c r="I12" s="30"/>
      <c r="J12" s="30"/>
      <c r="K12" s="30"/>
      <c r="L12" s="26"/>
    </row>
    <row r="13" spans="1:12" x14ac:dyDescent="0.3">
      <c r="A13" s="34">
        <v>7</v>
      </c>
      <c r="B13" s="25">
        <f>TIME(9,18,0)</f>
        <v>0.38750000000000001</v>
      </c>
      <c r="C13" s="29" t="s">
        <v>75</v>
      </c>
      <c r="D13" s="30" t="s">
        <v>13</v>
      </c>
      <c r="E13" s="28" t="s">
        <v>65</v>
      </c>
      <c r="F13" s="28" t="s">
        <v>63</v>
      </c>
      <c r="G13" s="26" t="s">
        <v>7</v>
      </c>
      <c r="H13" s="30"/>
      <c r="I13" s="30"/>
      <c r="J13" s="30"/>
      <c r="K13" s="30"/>
      <c r="L13" s="26"/>
    </row>
    <row r="14" spans="1:12" x14ac:dyDescent="0.3">
      <c r="A14" s="34">
        <v>8</v>
      </c>
      <c r="B14" s="25">
        <f>TIME(9,21,0)</f>
        <v>0.38958333333333334</v>
      </c>
      <c r="C14" s="29" t="s">
        <v>70</v>
      </c>
      <c r="D14" s="30" t="s">
        <v>9</v>
      </c>
      <c r="E14" s="32" t="s">
        <v>65</v>
      </c>
      <c r="F14" s="28" t="s">
        <v>63</v>
      </c>
      <c r="G14" s="29" t="s">
        <v>7</v>
      </c>
      <c r="H14" s="29"/>
      <c r="I14" s="30"/>
      <c r="J14" s="30"/>
      <c r="K14" s="26"/>
      <c r="L14" s="29"/>
    </row>
    <row r="15" spans="1:12" x14ac:dyDescent="0.3">
      <c r="A15" s="34">
        <v>9</v>
      </c>
      <c r="B15" s="25">
        <f>TIME(9,24,0)</f>
        <v>0.39166666666666666</v>
      </c>
      <c r="C15" s="29" t="s">
        <v>77</v>
      </c>
      <c r="D15" s="30" t="s">
        <v>9</v>
      </c>
      <c r="E15" s="28" t="s">
        <v>62</v>
      </c>
      <c r="F15" s="28" t="s">
        <v>63</v>
      </c>
      <c r="G15" s="29" t="s">
        <v>7</v>
      </c>
      <c r="H15" s="29"/>
      <c r="I15" s="30"/>
      <c r="J15" s="30"/>
      <c r="K15" s="29"/>
      <c r="L15" s="26"/>
    </row>
    <row r="16" spans="1:12" x14ac:dyDescent="0.3">
      <c r="A16" s="34">
        <v>10</v>
      </c>
      <c r="B16" s="25">
        <f>TIME(9,27,0)</f>
        <v>0.39374999999999999</v>
      </c>
      <c r="C16" s="29" t="s">
        <v>71</v>
      </c>
      <c r="D16" s="30" t="s">
        <v>9</v>
      </c>
      <c r="E16" s="28" t="s">
        <v>65</v>
      </c>
      <c r="F16" s="28" t="s">
        <v>63</v>
      </c>
      <c r="G16" s="29" t="s">
        <v>7</v>
      </c>
      <c r="H16" s="29"/>
      <c r="I16" s="30"/>
      <c r="J16" s="30"/>
      <c r="K16" s="29"/>
      <c r="L16" s="26"/>
    </row>
    <row r="17" spans="1:12" x14ac:dyDescent="0.3">
      <c r="A17" s="34">
        <v>11</v>
      </c>
      <c r="B17" s="25">
        <f>TIME(9,30,0)</f>
        <v>0.39583333333333331</v>
      </c>
      <c r="C17" s="44" t="s">
        <v>78</v>
      </c>
      <c r="D17" s="30" t="s">
        <v>9</v>
      </c>
      <c r="E17" s="28" t="s">
        <v>62</v>
      </c>
      <c r="F17" s="28" t="s">
        <v>63</v>
      </c>
      <c r="G17" s="29" t="s">
        <v>7</v>
      </c>
      <c r="H17" s="29"/>
      <c r="I17" s="29"/>
      <c r="J17" s="30"/>
      <c r="K17" s="45"/>
      <c r="L17" s="29"/>
    </row>
    <row r="18" spans="1:12" x14ac:dyDescent="0.3">
      <c r="A18" s="34">
        <v>12</v>
      </c>
      <c r="B18" s="25">
        <f>TIME(9,33,0)</f>
        <v>0.3979166666666667</v>
      </c>
      <c r="C18" s="29" t="s">
        <v>72</v>
      </c>
      <c r="D18" s="30" t="s">
        <v>9</v>
      </c>
      <c r="E18" s="32" t="s">
        <v>65</v>
      </c>
      <c r="F18" s="28" t="s">
        <v>63</v>
      </c>
      <c r="G18" s="29" t="s">
        <v>7</v>
      </c>
      <c r="H18" s="29"/>
      <c r="I18" s="29"/>
      <c r="J18" s="30"/>
      <c r="K18" s="30"/>
      <c r="L18" s="29"/>
    </row>
    <row r="19" spans="1:12" x14ac:dyDescent="0.3">
      <c r="A19" s="34">
        <v>13</v>
      </c>
      <c r="B19" s="25">
        <f>TIME(9,36,0)</f>
        <v>0.39999999999999997</v>
      </c>
      <c r="C19" s="47" t="s">
        <v>76</v>
      </c>
      <c r="D19" s="30" t="s">
        <v>13</v>
      </c>
      <c r="E19" s="28" t="s">
        <v>62</v>
      </c>
      <c r="F19" s="28" t="s">
        <v>63</v>
      </c>
      <c r="G19" s="29" t="s">
        <v>7</v>
      </c>
      <c r="H19" s="29"/>
      <c r="I19" s="29"/>
      <c r="J19" s="30"/>
      <c r="K19" s="30"/>
      <c r="L19" s="29"/>
    </row>
    <row r="20" spans="1:12" x14ac:dyDescent="0.3">
      <c r="A20" s="34">
        <v>14</v>
      </c>
      <c r="B20" s="25">
        <f>TIME(9,39,0)</f>
        <v>0.40208333333333335</v>
      </c>
      <c r="C20" s="29" t="s">
        <v>73</v>
      </c>
      <c r="D20" s="30" t="s">
        <v>9</v>
      </c>
      <c r="E20" s="28" t="s">
        <v>65</v>
      </c>
      <c r="F20" s="28" t="s">
        <v>63</v>
      </c>
      <c r="G20" s="29" t="s">
        <v>7</v>
      </c>
      <c r="H20" s="29"/>
      <c r="I20" s="29"/>
      <c r="J20" s="30"/>
      <c r="K20" s="30"/>
      <c r="L20" s="29"/>
    </row>
    <row r="21" spans="1:12" x14ac:dyDescent="0.3">
      <c r="A21" s="34">
        <v>15</v>
      </c>
      <c r="B21" s="25">
        <f>TIME(9,42,0)</f>
        <v>0.40416666666666662</v>
      </c>
      <c r="C21" s="48" t="s">
        <v>79</v>
      </c>
      <c r="D21" s="30" t="s">
        <v>9</v>
      </c>
      <c r="E21" s="28" t="s">
        <v>62</v>
      </c>
      <c r="F21" s="28" t="s">
        <v>63</v>
      </c>
      <c r="G21" s="29" t="s">
        <v>7</v>
      </c>
      <c r="H21" s="29"/>
      <c r="I21" s="30"/>
      <c r="J21" s="26"/>
      <c r="K21" s="26"/>
      <c r="L21" s="49"/>
    </row>
    <row r="22" spans="1:12" x14ac:dyDescent="0.3">
      <c r="A22" s="34">
        <v>16</v>
      </c>
      <c r="B22" s="25">
        <f>TIME(9,45,0)</f>
        <v>0.40625</v>
      </c>
      <c r="C22" s="29" t="s">
        <v>81</v>
      </c>
      <c r="D22" s="30" t="s">
        <v>9</v>
      </c>
      <c r="E22" s="32" t="s">
        <v>80</v>
      </c>
      <c r="F22" s="28" t="s">
        <v>63</v>
      </c>
      <c r="G22" s="29" t="s">
        <v>7</v>
      </c>
      <c r="H22" s="29"/>
      <c r="I22" s="30"/>
      <c r="J22" s="26"/>
      <c r="K22" s="26"/>
      <c r="L22" s="29"/>
    </row>
    <row r="23" spans="1:12" x14ac:dyDescent="0.3">
      <c r="A23" s="34">
        <v>17</v>
      </c>
      <c r="B23" s="25">
        <v>0.40833333333333338</v>
      </c>
      <c r="C23" s="50" t="s">
        <v>82</v>
      </c>
      <c r="D23" s="51" t="s">
        <v>34</v>
      </c>
      <c r="E23" s="28" t="s">
        <v>10</v>
      </c>
      <c r="F23" s="28" t="s">
        <v>63</v>
      </c>
      <c r="G23" s="29" t="s">
        <v>7</v>
      </c>
      <c r="H23" s="29"/>
      <c r="I23" s="30"/>
      <c r="J23" s="26"/>
      <c r="K23" s="30"/>
      <c r="L23" s="29"/>
    </row>
    <row r="24" spans="1:12" x14ac:dyDescent="0.3">
      <c r="A24" s="34">
        <v>18</v>
      </c>
      <c r="B24" s="25">
        <v>0.41041666666666665</v>
      </c>
      <c r="C24" s="52" t="s">
        <v>83</v>
      </c>
      <c r="D24" s="52" t="s">
        <v>9</v>
      </c>
      <c r="E24" s="53" t="s">
        <v>10</v>
      </c>
      <c r="F24" s="28" t="s">
        <v>63</v>
      </c>
      <c r="G24" s="54" t="s">
        <v>7</v>
      </c>
      <c r="H24" s="54"/>
      <c r="I24" s="52"/>
      <c r="J24" s="55"/>
      <c r="K24" s="52"/>
      <c r="L24" s="29"/>
    </row>
    <row r="25" spans="1:12" x14ac:dyDescent="0.3">
      <c r="A25" s="34">
        <v>19</v>
      </c>
      <c r="B25" s="25">
        <v>0.41250000000000003</v>
      </c>
      <c r="C25" s="29" t="s">
        <v>87</v>
      </c>
      <c r="D25" s="30" t="s">
        <v>16</v>
      </c>
      <c r="E25" s="28" t="s">
        <v>10</v>
      </c>
      <c r="F25" s="28" t="s">
        <v>63</v>
      </c>
      <c r="G25" s="29" t="s">
        <v>7</v>
      </c>
      <c r="H25" s="29"/>
      <c r="I25" s="30"/>
      <c r="J25" s="26"/>
      <c r="K25" s="26"/>
      <c r="L25" s="29"/>
    </row>
    <row r="26" spans="1:12" x14ac:dyDescent="0.3">
      <c r="A26" s="34">
        <v>20</v>
      </c>
      <c r="B26" s="25">
        <v>0.4145833333333333</v>
      </c>
      <c r="C26" s="44" t="s">
        <v>84</v>
      </c>
      <c r="D26" s="30" t="s">
        <v>9</v>
      </c>
      <c r="E26" s="28" t="s">
        <v>10</v>
      </c>
      <c r="F26" s="28" t="s">
        <v>63</v>
      </c>
      <c r="G26" s="29" t="s">
        <v>7</v>
      </c>
      <c r="H26" s="29"/>
      <c r="I26" s="29"/>
      <c r="J26" s="30"/>
      <c r="K26" s="56"/>
      <c r="L26" s="29"/>
    </row>
    <row r="27" spans="1:12" x14ac:dyDescent="0.3">
      <c r="A27" s="34">
        <v>21</v>
      </c>
      <c r="B27" s="25">
        <f>TIME(10,0,0)</f>
        <v>0.41666666666666669</v>
      </c>
      <c r="C27" s="29" t="s">
        <v>88</v>
      </c>
      <c r="D27" s="30" t="s">
        <v>16</v>
      </c>
      <c r="E27" s="32" t="s">
        <v>10</v>
      </c>
      <c r="F27" s="28" t="s">
        <v>63</v>
      </c>
      <c r="G27" s="29" t="s">
        <v>7</v>
      </c>
      <c r="H27" s="29"/>
      <c r="I27" s="29"/>
      <c r="J27" s="30"/>
      <c r="K27" s="30"/>
      <c r="L27" s="29"/>
    </row>
    <row r="28" spans="1:12" x14ac:dyDescent="0.3">
      <c r="A28" s="34">
        <v>22</v>
      </c>
      <c r="B28" s="25">
        <f>TIME(10,3,0)</f>
        <v>0.41875000000000001</v>
      </c>
      <c r="C28" s="47" t="s">
        <v>85</v>
      </c>
      <c r="D28" s="30" t="s">
        <v>9</v>
      </c>
      <c r="E28" s="28" t="s">
        <v>10</v>
      </c>
      <c r="F28" s="28" t="s">
        <v>63</v>
      </c>
      <c r="G28" s="29" t="s">
        <v>7</v>
      </c>
      <c r="H28" s="29"/>
      <c r="I28" s="29"/>
      <c r="J28" s="30"/>
      <c r="K28" s="30"/>
      <c r="L28" s="29"/>
    </row>
    <row r="29" spans="1:12" x14ac:dyDescent="0.3">
      <c r="A29" s="34">
        <v>23</v>
      </c>
      <c r="B29" s="25">
        <f>TIME(10,6,0)</f>
        <v>0.42083333333333334</v>
      </c>
      <c r="C29" s="29" t="s">
        <v>86</v>
      </c>
      <c r="D29" s="30" t="s">
        <v>9</v>
      </c>
      <c r="E29" s="28" t="s">
        <v>10</v>
      </c>
      <c r="F29" s="28" t="s">
        <v>63</v>
      </c>
      <c r="G29" s="29" t="s">
        <v>7</v>
      </c>
      <c r="H29" s="29"/>
      <c r="I29" s="29"/>
      <c r="J29" s="30"/>
      <c r="K29" s="30"/>
      <c r="L29" s="29"/>
    </row>
    <row r="30" spans="1:12" x14ac:dyDescent="0.3">
      <c r="A30" s="34">
        <v>24</v>
      </c>
      <c r="B30" s="25">
        <f>TIME(10,9,0)</f>
        <v>0.42291666666666666</v>
      </c>
      <c r="C30" s="48" t="s">
        <v>89</v>
      </c>
      <c r="D30" s="30" t="s">
        <v>13</v>
      </c>
      <c r="E30" s="28" t="s">
        <v>22</v>
      </c>
      <c r="F30" s="28" t="s">
        <v>63</v>
      </c>
      <c r="G30" s="29" t="s">
        <v>7</v>
      </c>
      <c r="H30" s="29"/>
      <c r="I30" s="30"/>
      <c r="J30" s="26"/>
      <c r="K30" s="26"/>
      <c r="L30" s="49"/>
    </row>
    <row r="31" spans="1:12" x14ac:dyDescent="0.3">
      <c r="A31" s="34">
        <v>25</v>
      </c>
      <c r="B31" s="25">
        <f>TIME(10,12,0)</f>
        <v>0.42499999999999999</v>
      </c>
      <c r="C31" s="29" t="s">
        <v>91</v>
      </c>
      <c r="D31" s="30" t="s">
        <v>9</v>
      </c>
      <c r="E31" s="32" t="s">
        <v>22</v>
      </c>
      <c r="F31" s="28" t="s">
        <v>63</v>
      </c>
      <c r="G31" s="29" t="s">
        <v>7</v>
      </c>
      <c r="H31" s="29"/>
      <c r="I31" s="30"/>
      <c r="J31" s="26"/>
      <c r="K31" s="26"/>
      <c r="L31" s="29"/>
    </row>
    <row r="32" spans="1:12" x14ac:dyDescent="0.3">
      <c r="A32" s="34">
        <v>26</v>
      </c>
      <c r="B32" s="25">
        <f>TIME(10,15,0)</f>
        <v>0.42708333333333331</v>
      </c>
      <c r="C32" s="50" t="s">
        <v>92</v>
      </c>
      <c r="D32" s="51" t="s">
        <v>9</v>
      </c>
      <c r="E32" s="28" t="s">
        <v>22</v>
      </c>
      <c r="F32" s="28" t="s">
        <v>63</v>
      </c>
      <c r="G32" s="29" t="s">
        <v>7</v>
      </c>
      <c r="H32" s="29"/>
      <c r="I32" s="30"/>
      <c r="J32" s="26"/>
      <c r="K32" s="30"/>
      <c r="L32" s="29"/>
    </row>
    <row r="33" spans="1:12" x14ac:dyDescent="0.3">
      <c r="A33" s="34">
        <v>27</v>
      </c>
      <c r="B33" s="25">
        <v>0.4291666666666667</v>
      </c>
      <c r="C33" s="52" t="s">
        <v>93</v>
      </c>
      <c r="D33" s="52" t="s">
        <v>9</v>
      </c>
      <c r="E33" s="53" t="s">
        <v>22</v>
      </c>
      <c r="F33" s="28" t="s">
        <v>63</v>
      </c>
      <c r="G33" s="54" t="s">
        <v>7</v>
      </c>
      <c r="H33" s="54"/>
      <c r="I33" s="52"/>
      <c r="J33" s="55"/>
      <c r="K33" s="52"/>
      <c r="L33" s="29"/>
    </row>
    <row r="34" spans="1:12" x14ac:dyDescent="0.3">
      <c r="A34" s="34">
        <v>28</v>
      </c>
      <c r="B34" s="25">
        <f>TIME(10,21,0)</f>
        <v>0.43124999999999997</v>
      </c>
      <c r="C34" s="29" t="s">
        <v>90</v>
      </c>
      <c r="D34" s="30" t="s">
        <v>13</v>
      </c>
      <c r="E34" s="28" t="s">
        <v>22</v>
      </c>
      <c r="F34" s="28" t="s">
        <v>63</v>
      </c>
      <c r="G34" s="29" t="s">
        <v>7</v>
      </c>
      <c r="H34" s="29"/>
      <c r="I34" s="30"/>
      <c r="J34" s="26"/>
      <c r="K34" s="26"/>
      <c r="L34" s="29"/>
    </row>
    <row r="35" spans="1:12" x14ac:dyDescent="0.3">
      <c r="A35" s="34">
        <v>29</v>
      </c>
      <c r="B35" s="25">
        <f>TIME(10,24,0)</f>
        <v>0.43333333333333335</v>
      </c>
      <c r="C35" s="44" t="s">
        <v>94</v>
      </c>
      <c r="D35" s="30" t="s">
        <v>9</v>
      </c>
      <c r="E35" s="28" t="s">
        <v>22</v>
      </c>
      <c r="F35" s="28" t="s">
        <v>63</v>
      </c>
      <c r="G35" s="29" t="s">
        <v>7</v>
      </c>
      <c r="H35" s="29"/>
      <c r="I35" s="29"/>
      <c r="J35" s="30"/>
      <c r="K35" s="56"/>
      <c r="L35" s="26"/>
    </row>
    <row r="36" spans="1:12" x14ac:dyDescent="0.3">
      <c r="A36" s="34">
        <v>30</v>
      </c>
      <c r="B36" s="25">
        <v>0.43541666666666662</v>
      </c>
      <c r="C36" s="29" t="s">
        <v>95</v>
      </c>
      <c r="D36" s="30" t="s">
        <v>9</v>
      </c>
      <c r="E36" s="32" t="s">
        <v>22</v>
      </c>
      <c r="F36" s="28" t="s">
        <v>63</v>
      </c>
      <c r="G36" s="29" t="s">
        <v>7</v>
      </c>
      <c r="H36" s="29"/>
      <c r="I36" s="29"/>
      <c r="J36" s="30"/>
      <c r="K36" s="30"/>
      <c r="L36" s="26"/>
    </row>
    <row r="37" spans="1:12" x14ac:dyDescent="0.3">
      <c r="A37" s="32">
        <v>31</v>
      </c>
      <c r="B37" s="59">
        <f>TIME(10,30,0)</f>
        <v>0.4375</v>
      </c>
      <c r="C37" s="47" t="s">
        <v>96</v>
      </c>
      <c r="D37" s="30" t="s">
        <v>34</v>
      </c>
      <c r="E37" s="28" t="s">
        <v>19</v>
      </c>
      <c r="F37" s="28" t="s">
        <v>63</v>
      </c>
      <c r="G37" s="29"/>
      <c r="H37" s="29"/>
      <c r="I37" s="29" t="s">
        <v>45</v>
      </c>
      <c r="J37" s="30"/>
      <c r="K37" s="30"/>
      <c r="L37" s="26"/>
    </row>
    <row r="38" spans="1:12" x14ac:dyDescent="0.3">
      <c r="A38" s="32">
        <v>32</v>
      </c>
      <c r="B38" s="59">
        <f>TIME(10,33,0)</f>
        <v>0.43958333333333338</v>
      </c>
      <c r="C38" s="29" t="s">
        <v>98</v>
      </c>
      <c r="D38" s="30" t="s">
        <v>30</v>
      </c>
      <c r="E38" s="28" t="s">
        <v>19</v>
      </c>
      <c r="F38" s="28" t="s">
        <v>63</v>
      </c>
      <c r="G38" s="29"/>
      <c r="H38" s="29"/>
      <c r="I38" s="29"/>
      <c r="J38" s="30" t="s">
        <v>36</v>
      </c>
      <c r="K38" s="30"/>
      <c r="L38" s="26"/>
    </row>
    <row r="39" spans="1:12" x14ac:dyDescent="0.3">
      <c r="A39" s="32">
        <v>33</v>
      </c>
      <c r="B39" s="59">
        <f>TIME(10,36,0)</f>
        <v>0.44166666666666665</v>
      </c>
      <c r="C39" s="48" t="s">
        <v>100</v>
      </c>
      <c r="D39" s="30" t="s">
        <v>9</v>
      </c>
      <c r="E39" s="28" t="s">
        <v>19</v>
      </c>
      <c r="F39" s="28" t="s">
        <v>63</v>
      </c>
      <c r="G39" s="29"/>
      <c r="H39" s="29"/>
      <c r="I39" s="30" t="s">
        <v>45</v>
      </c>
      <c r="J39" s="26"/>
      <c r="K39" s="26"/>
      <c r="L39" s="32"/>
    </row>
    <row r="40" spans="1:12" x14ac:dyDescent="0.3">
      <c r="A40" s="32">
        <v>34</v>
      </c>
      <c r="B40" s="59">
        <v>0.44375000000000003</v>
      </c>
      <c r="C40" s="29" t="s">
        <v>106</v>
      </c>
      <c r="D40" s="30" t="s">
        <v>34</v>
      </c>
      <c r="E40" s="32" t="s">
        <v>19</v>
      </c>
      <c r="F40" s="28" t="s">
        <v>63</v>
      </c>
      <c r="G40" s="29"/>
      <c r="H40" s="29"/>
      <c r="I40" s="30"/>
      <c r="J40" s="26" t="s">
        <v>36</v>
      </c>
      <c r="K40" s="26"/>
      <c r="L40" s="26"/>
    </row>
    <row r="41" spans="1:12" x14ac:dyDescent="0.3">
      <c r="A41" s="32">
        <v>35</v>
      </c>
      <c r="B41" s="59">
        <v>0.4458333333333333</v>
      </c>
      <c r="C41" s="50" t="s">
        <v>97</v>
      </c>
      <c r="D41" s="51" t="s">
        <v>34</v>
      </c>
      <c r="E41" s="28" t="s">
        <v>19</v>
      </c>
      <c r="F41" s="28" t="s">
        <v>63</v>
      </c>
      <c r="G41" s="29"/>
      <c r="H41" s="29"/>
      <c r="I41" s="30"/>
      <c r="J41" s="26" t="s">
        <v>36</v>
      </c>
      <c r="K41" s="30"/>
      <c r="L41" s="26"/>
    </row>
    <row r="42" spans="1:12" x14ac:dyDescent="0.3">
      <c r="A42" s="32">
        <v>36</v>
      </c>
      <c r="B42" s="59">
        <v>0.44791666666666669</v>
      </c>
      <c r="C42" s="52" t="s">
        <v>99</v>
      </c>
      <c r="D42" s="52" t="s">
        <v>30</v>
      </c>
      <c r="E42" s="53" t="s">
        <v>19</v>
      </c>
      <c r="F42" s="28" t="s">
        <v>63</v>
      </c>
      <c r="G42" s="54"/>
      <c r="H42" s="54"/>
      <c r="I42" s="52"/>
      <c r="J42" s="55" t="s">
        <v>36</v>
      </c>
      <c r="K42" s="52"/>
      <c r="L42" s="26"/>
    </row>
    <row r="43" spans="1:12" x14ac:dyDescent="0.3">
      <c r="A43" s="32">
        <v>37</v>
      </c>
      <c r="B43" s="59">
        <v>0.45</v>
      </c>
      <c r="C43" s="29" t="s">
        <v>104</v>
      </c>
      <c r="D43" s="30" t="s">
        <v>16</v>
      </c>
      <c r="E43" s="28" t="s">
        <v>19</v>
      </c>
      <c r="F43" s="28" t="s">
        <v>63</v>
      </c>
      <c r="G43" s="29"/>
      <c r="H43" s="29"/>
      <c r="I43" s="30" t="s">
        <v>45</v>
      </c>
      <c r="J43" s="26"/>
      <c r="K43" s="26"/>
      <c r="L43" s="26"/>
    </row>
    <row r="44" spans="1:12" x14ac:dyDescent="0.3">
      <c r="A44" s="32">
        <v>38</v>
      </c>
      <c r="B44" s="59">
        <f>TIME(10,51,0)</f>
        <v>0.45208333333333334</v>
      </c>
      <c r="C44" s="60" t="s">
        <v>101</v>
      </c>
      <c r="D44" s="26" t="s">
        <v>9</v>
      </c>
      <c r="E44" s="32" t="s">
        <v>102</v>
      </c>
      <c r="F44" s="28" t="s">
        <v>63</v>
      </c>
      <c r="G44" s="26"/>
      <c r="H44" s="26"/>
      <c r="I44" s="26" t="s">
        <v>45</v>
      </c>
      <c r="J44" s="26"/>
      <c r="K44" s="26"/>
      <c r="L44" s="26"/>
    </row>
    <row r="45" spans="1:12" x14ac:dyDescent="0.3">
      <c r="A45" s="32">
        <v>39</v>
      </c>
      <c r="B45" s="59">
        <v>0.45416666666666666</v>
      </c>
      <c r="C45" s="26" t="s">
        <v>103</v>
      </c>
      <c r="D45" s="26" t="s">
        <v>34</v>
      </c>
      <c r="E45" s="32" t="s">
        <v>19</v>
      </c>
      <c r="F45" s="28" t="s">
        <v>63</v>
      </c>
      <c r="G45" s="26"/>
      <c r="H45" s="26"/>
      <c r="I45" s="26" t="s">
        <v>45</v>
      </c>
      <c r="J45" s="26"/>
      <c r="K45" s="26"/>
      <c r="L45" s="26"/>
    </row>
    <row r="46" spans="1:12" x14ac:dyDescent="0.3">
      <c r="A46" s="32">
        <v>40</v>
      </c>
      <c r="B46" s="59">
        <f>TIME(10,57,0)</f>
        <v>0.45624999999999999</v>
      </c>
      <c r="C46" s="60" t="s">
        <v>105</v>
      </c>
      <c r="D46" s="26" t="s">
        <v>34</v>
      </c>
      <c r="E46" s="32" t="s">
        <v>19</v>
      </c>
      <c r="F46" s="28" t="s">
        <v>63</v>
      </c>
      <c r="G46" s="26"/>
      <c r="H46" s="26"/>
      <c r="I46" s="26"/>
      <c r="J46" s="26" t="s">
        <v>36</v>
      </c>
      <c r="K46" s="26"/>
      <c r="L46" s="26"/>
    </row>
    <row r="47" spans="1:12" x14ac:dyDescent="0.3">
      <c r="A47" s="32">
        <v>41</v>
      </c>
      <c r="B47" s="59">
        <v>0.45833333333333331</v>
      </c>
      <c r="C47" s="26" t="s">
        <v>110</v>
      </c>
      <c r="D47" s="26" t="s">
        <v>13</v>
      </c>
      <c r="E47" s="32" t="s">
        <v>24</v>
      </c>
      <c r="F47" s="28" t="s">
        <v>63</v>
      </c>
      <c r="G47" s="26"/>
      <c r="H47" s="26"/>
      <c r="I47" s="26"/>
      <c r="J47" s="26" t="s">
        <v>36</v>
      </c>
      <c r="K47" s="26"/>
      <c r="L47" s="26"/>
    </row>
    <row r="48" spans="1:12" x14ac:dyDescent="0.3">
      <c r="A48" s="32">
        <v>42</v>
      </c>
      <c r="B48" s="59">
        <v>0.4604166666666667</v>
      </c>
      <c r="C48" s="90" t="s">
        <v>107</v>
      </c>
      <c r="D48" s="26" t="s">
        <v>34</v>
      </c>
      <c r="E48" s="32" t="s">
        <v>24</v>
      </c>
      <c r="F48" s="28" t="s">
        <v>63</v>
      </c>
      <c r="G48" s="61"/>
      <c r="H48" s="61"/>
      <c r="I48" s="61"/>
      <c r="J48" s="26" t="s">
        <v>36</v>
      </c>
      <c r="K48" s="26"/>
      <c r="L48" s="26"/>
    </row>
    <row r="49" spans="1:12" x14ac:dyDescent="0.3">
      <c r="A49" s="32">
        <v>43</v>
      </c>
      <c r="B49" s="59">
        <v>0.46249999999999997</v>
      </c>
      <c r="C49" s="60" t="s">
        <v>112</v>
      </c>
      <c r="D49" s="26" t="s">
        <v>9</v>
      </c>
      <c r="E49" s="32" t="s">
        <v>24</v>
      </c>
      <c r="F49" s="28" t="s">
        <v>63</v>
      </c>
      <c r="G49" s="26"/>
      <c r="H49" s="26"/>
      <c r="I49" s="26" t="s">
        <v>45</v>
      </c>
      <c r="J49" s="26"/>
      <c r="K49" s="26"/>
      <c r="L49" s="26"/>
    </row>
    <row r="50" spans="1:12" x14ac:dyDescent="0.3">
      <c r="A50" s="32">
        <v>44</v>
      </c>
      <c r="B50" s="59">
        <v>0.46458333333333335</v>
      </c>
      <c r="C50" s="26" t="s">
        <v>111</v>
      </c>
      <c r="D50" s="26" t="s">
        <v>13</v>
      </c>
      <c r="E50" s="32" t="s">
        <v>24</v>
      </c>
      <c r="F50" s="28" t="s">
        <v>63</v>
      </c>
      <c r="G50" s="26"/>
      <c r="H50" s="26"/>
      <c r="I50" s="26"/>
      <c r="J50" s="26" t="s">
        <v>36</v>
      </c>
      <c r="K50" s="26"/>
      <c r="L50" s="26"/>
    </row>
    <row r="51" spans="1:12" x14ac:dyDescent="0.3">
      <c r="A51" s="32">
        <v>45</v>
      </c>
      <c r="B51" s="62">
        <v>0.46666666666666662</v>
      </c>
      <c r="C51" s="60" t="s">
        <v>108</v>
      </c>
      <c r="D51" s="26" t="s">
        <v>34</v>
      </c>
      <c r="E51" s="32" t="s">
        <v>24</v>
      </c>
      <c r="F51" s="28" t="s">
        <v>63</v>
      </c>
      <c r="G51" s="26"/>
      <c r="H51" s="26"/>
      <c r="I51" s="26"/>
      <c r="J51" s="26" t="s">
        <v>36</v>
      </c>
      <c r="K51" s="26"/>
      <c r="L51" s="26"/>
    </row>
    <row r="52" spans="1:12" x14ac:dyDescent="0.3">
      <c r="A52" s="32">
        <v>46</v>
      </c>
      <c r="B52" s="25">
        <v>0.46875</v>
      </c>
      <c r="C52" t="s">
        <v>113</v>
      </c>
      <c r="D52" s="91" t="s">
        <v>9</v>
      </c>
      <c r="E52" s="32" t="s">
        <v>24</v>
      </c>
      <c r="F52" s="28" t="s">
        <v>63</v>
      </c>
      <c r="G52" s="26"/>
      <c r="H52" s="26"/>
      <c r="I52" s="26" t="s">
        <v>45</v>
      </c>
      <c r="J52" s="26"/>
      <c r="K52" s="26"/>
      <c r="L52" s="26"/>
    </row>
    <row r="53" spans="1:12" x14ac:dyDescent="0.3">
      <c r="A53" s="32">
        <v>47</v>
      </c>
      <c r="B53" s="25">
        <v>0.47083333333333338</v>
      </c>
      <c r="C53" s="90" t="s">
        <v>109</v>
      </c>
      <c r="D53" s="26" t="s">
        <v>34</v>
      </c>
      <c r="E53" s="32" t="s">
        <v>24</v>
      </c>
      <c r="F53" s="28" t="s">
        <v>63</v>
      </c>
      <c r="G53" s="61"/>
      <c r="H53" s="61"/>
      <c r="I53" s="61"/>
      <c r="J53" s="26" t="s">
        <v>36</v>
      </c>
      <c r="K53" s="26"/>
      <c r="L53" s="26"/>
    </row>
    <row r="54" spans="1:12" x14ac:dyDescent="0.3">
      <c r="A54" s="32">
        <v>48</v>
      </c>
      <c r="B54" s="25">
        <v>0.47291666666666665</v>
      </c>
      <c r="C54" s="60" t="s">
        <v>114</v>
      </c>
      <c r="D54" s="26" t="s">
        <v>34</v>
      </c>
      <c r="E54" s="32" t="s">
        <v>35</v>
      </c>
      <c r="F54" s="28" t="s">
        <v>63</v>
      </c>
      <c r="G54" s="26"/>
      <c r="H54" s="26"/>
      <c r="I54" s="26"/>
      <c r="J54" s="26" t="s">
        <v>36</v>
      </c>
      <c r="K54" s="26"/>
      <c r="L54" s="26"/>
    </row>
    <row r="55" spans="1:12" x14ac:dyDescent="0.3">
      <c r="A55" s="32">
        <v>49</v>
      </c>
      <c r="B55" s="25">
        <v>0.47500000000000003</v>
      </c>
      <c r="C55" s="26" t="s">
        <v>116</v>
      </c>
      <c r="D55" s="26" t="s">
        <v>34</v>
      </c>
      <c r="E55" s="32" t="s">
        <v>35</v>
      </c>
      <c r="F55" s="28" t="s">
        <v>63</v>
      </c>
      <c r="G55" s="26"/>
      <c r="H55" s="26"/>
      <c r="I55" s="26"/>
      <c r="J55" s="26" t="s">
        <v>36</v>
      </c>
      <c r="K55" s="26"/>
      <c r="L55" s="26"/>
    </row>
    <row r="56" spans="1:12" x14ac:dyDescent="0.3">
      <c r="A56" s="32">
        <v>50</v>
      </c>
      <c r="B56" s="25">
        <v>0.4861111111111111</v>
      </c>
      <c r="C56" s="60" t="s">
        <v>115</v>
      </c>
      <c r="D56" s="26" t="s">
        <v>30</v>
      </c>
      <c r="E56" s="32" t="s">
        <v>35</v>
      </c>
      <c r="F56" s="28" t="s">
        <v>63</v>
      </c>
      <c r="G56" s="26"/>
      <c r="H56" s="26"/>
      <c r="I56" s="26"/>
      <c r="J56" s="26" t="s">
        <v>36</v>
      </c>
      <c r="K56" s="26"/>
      <c r="L56" s="26"/>
    </row>
    <row r="57" spans="1:12" x14ac:dyDescent="0.3">
      <c r="A57" s="32">
        <v>51</v>
      </c>
      <c r="B57" s="25">
        <v>0.48819444444444443</v>
      </c>
      <c r="C57" t="s">
        <v>117</v>
      </c>
      <c r="D57" s="26" t="s">
        <v>34</v>
      </c>
      <c r="E57" s="32" t="s">
        <v>35</v>
      </c>
      <c r="F57" s="28" t="s">
        <v>63</v>
      </c>
      <c r="G57" s="26"/>
      <c r="H57" s="26"/>
      <c r="I57" s="26"/>
      <c r="J57" s="26" t="s">
        <v>36</v>
      </c>
      <c r="K57" s="26"/>
      <c r="L57" s="26"/>
    </row>
    <row r="58" spans="1:12" x14ac:dyDescent="0.3">
      <c r="A58" s="32">
        <v>52</v>
      </c>
      <c r="B58" s="25">
        <v>0.49027777777777781</v>
      </c>
      <c r="C58" s="92" t="s">
        <v>118</v>
      </c>
      <c r="D58" s="55" t="s">
        <v>13</v>
      </c>
      <c r="E58" s="63" t="s">
        <v>46</v>
      </c>
      <c r="F58" s="28" t="s">
        <v>63</v>
      </c>
      <c r="G58" s="26"/>
      <c r="H58" s="26"/>
      <c r="I58" s="55" t="s">
        <v>45</v>
      </c>
      <c r="J58" s="26"/>
      <c r="K58" s="26"/>
      <c r="L58" s="26"/>
    </row>
    <row r="59" spans="1:12" x14ac:dyDescent="0.3">
      <c r="A59" s="32"/>
      <c r="B59" s="2"/>
      <c r="C59" s="26"/>
      <c r="D59" s="26"/>
      <c r="E59" s="32"/>
      <c r="F59" s="28"/>
      <c r="G59" s="26"/>
      <c r="H59" s="26"/>
      <c r="I59" s="26"/>
      <c r="J59" s="26"/>
      <c r="K59" s="26"/>
      <c r="L59" s="26"/>
    </row>
    <row r="60" spans="1:12" x14ac:dyDescent="0.3">
      <c r="A60" s="2"/>
      <c r="B60" s="2"/>
      <c r="C60" s="2"/>
      <c r="D60" s="2"/>
      <c r="E60" s="2"/>
      <c r="F60" s="2"/>
      <c r="G60" s="26"/>
      <c r="H60" s="26"/>
      <c r="I60" s="26"/>
      <c r="J60" s="2"/>
      <c r="K60" s="26"/>
      <c r="L60" s="26"/>
    </row>
    <row r="61" spans="1:12" ht="15" thickBot="1" x14ac:dyDescent="0.35">
      <c r="A61" s="17"/>
      <c r="B61" s="17"/>
      <c r="C61" s="17"/>
      <c r="D61" s="17"/>
      <c r="E61" s="17"/>
      <c r="F61" s="17"/>
      <c r="G61" s="55"/>
      <c r="H61" s="55"/>
      <c r="I61" s="55"/>
      <c r="J61" s="17"/>
      <c r="K61" s="55"/>
      <c r="L61" s="55"/>
    </row>
    <row r="62" spans="1:12" ht="15" thickBot="1" x14ac:dyDescent="0.35">
      <c r="A62" s="100"/>
      <c r="B62" s="68">
        <v>0.5</v>
      </c>
      <c r="C62" s="69" t="s">
        <v>60</v>
      </c>
      <c r="D62" s="70"/>
      <c r="E62" s="71"/>
      <c r="F62" s="72"/>
      <c r="G62" s="73"/>
      <c r="H62" s="73"/>
      <c r="I62" s="74"/>
      <c r="J62" s="75"/>
      <c r="K62" s="74"/>
      <c r="L62" s="76"/>
    </row>
    <row r="63" spans="1:12" x14ac:dyDescent="0.3">
      <c r="C63" s="58"/>
      <c r="D63" s="10"/>
      <c r="E63" s="10"/>
      <c r="F63" s="57"/>
      <c r="G63" s="57"/>
      <c r="H63" s="58"/>
      <c r="I63" s="31"/>
      <c r="J63" s="58"/>
      <c r="K63" s="57"/>
    </row>
    <row r="64" spans="1:12" x14ac:dyDescent="0.3">
      <c r="A64" s="3"/>
      <c r="E64" s="1"/>
      <c r="F64" s="1"/>
    </row>
    <row r="65" spans="1:12" ht="15" thickBot="1" x14ac:dyDescent="0.35">
      <c r="A65" s="3"/>
      <c r="E65" s="1"/>
      <c r="F65" s="1"/>
    </row>
    <row r="66" spans="1:12" ht="17.399999999999999" x14ac:dyDescent="0.3">
      <c r="A66" s="9"/>
      <c r="B66" s="136" t="s">
        <v>1</v>
      </c>
      <c r="C66" s="137"/>
      <c r="D66" s="137"/>
      <c r="E66" s="137"/>
      <c r="F66" s="137"/>
      <c r="G66" s="137"/>
      <c r="H66" s="138"/>
    </row>
    <row r="67" spans="1:12" ht="15" thickBot="1" x14ac:dyDescent="0.35">
      <c r="A67" s="3"/>
      <c r="B67" s="139"/>
      <c r="C67" s="140"/>
      <c r="D67" s="140"/>
      <c r="E67" s="140"/>
      <c r="F67" s="140"/>
      <c r="G67" s="140"/>
      <c r="H67" s="141"/>
    </row>
    <row r="68" spans="1:12" ht="17.399999999999999" x14ac:dyDescent="0.3">
      <c r="A68" s="10"/>
      <c r="E68" s="1"/>
      <c r="F68" s="1"/>
      <c r="K68" s="11"/>
    </row>
    <row r="69" spans="1:12" ht="28.2" x14ac:dyDescent="0.3">
      <c r="A69" s="12" t="s">
        <v>180</v>
      </c>
      <c r="B69" s="13" t="s">
        <v>2</v>
      </c>
      <c r="C69" s="21" t="s">
        <v>3</v>
      </c>
      <c r="D69" s="14" t="s">
        <v>4</v>
      </c>
      <c r="E69" s="22" t="s">
        <v>5</v>
      </c>
      <c r="F69" s="14" t="s">
        <v>6</v>
      </c>
      <c r="G69" s="23" t="s">
        <v>7</v>
      </c>
      <c r="H69" s="17"/>
      <c r="I69" s="18"/>
      <c r="J69" s="19"/>
      <c r="K69" s="19"/>
      <c r="L69" s="20"/>
    </row>
    <row r="70" spans="1:12" ht="16.5" customHeight="1" x14ac:dyDescent="0.3">
      <c r="A70" s="32">
        <v>53</v>
      </c>
      <c r="B70" s="33">
        <v>0.54166666666666663</v>
      </c>
      <c r="C70" s="30" t="s">
        <v>120</v>
      </c>
      <c r="D70" s="30" t="s">
        <v>9</v>
      </c>
      <c r="E70" s="28" t="s">
        <v>62</v>
      </c>
      <c r="F70" s="28" t="s">
        <v>119</v>
      </c>
      <c r="G70" s="30" t="s">
        <v>7</v>
      </c>
      <c r="H70" s="26"/>
      <c r="I70" s="30"/>
      <c r="J70" s="30"/>
      <c r="K70" s="26"/>
      <c r="L70" s="26"/>
    </row>
    <row r="71" spans="1:12" ht="16.5" customHeight="1" x14ac:dyDescent="0.3">
      <c r="A71" s="32">
        <v>54</v>
      </c>
      <c r="B71" s="33">
        <v>0.54375000000000007</v>
      </c>
      <c r="C71" s="26" t="s">
        <v>121</v>
      </c>
      <c r="D71" s="26" t="s">
        <v>9</v>
      </c>
      <c r="E71" s="32" t="s">
        <v>62</v>
      </c>
      <c r="F71" s="28" t="s">
        <v>119</v>
      </c>
      <c r="G71" s="26" t="s">
        <v>7</v>
      </c>
      <c r="H71" s="30"/>
      <c r="I71" s="30"/>
      <c r="J71" s="30"/>
      <c r="K71" s="30"/>
      <c r="L71" s="35"/>
    </row>
    <row r="72" spans="1:12" x14ac:dyDescent="0.3">
      <c r="A72" s="32">
        <v>55</v>
      </c>
      <c r="B72" s="33">
        <v>0.54583333333333328</v>
      </c>
      <c r="C72" s="26" t="s">
        <v>61</v>
      </c>
      <c r="D72" s="27" t="s">
        <v>16</v>
      </c>
      <c r="E72" s="36" t="s">
        <v>62</v>
      </c>
      <c r="F72" s="28" t="s">
        <v>119</v>
      </c>
      <c r="G72" s="37" t="s">
        <v>7</v>
      </c>
      <c r="H72" s="38"/>
      <c r="I72" s="38"/>
      <c r="J72" s="30"/>
      <c r="K72" s="38"/>
      <c r="L72" s="26"/>
    </row>
    <row r="73" spans="1:12" x14ac:dyDescent="0.3">
      <c r="A73" s="32">
        <v>56</v>
      </c>
      <c r="B73" s="33">
        <v>0.54791666666666672</v>
      </c>
      <c r="C73" s="26" t="s">
        <v>122</v>
      </c>
      <c r="D73" s="30" t="s">
        <v>9</v>
      </c>
      <c r="E73" s="28" t="s">
        <v>62</v>
      </c>
      <c r="F73" s="28" t="s">
        <v>119</v>
      </c>
      <c r="G73" s="26" t="s">
        <v>7</v>
      </c>
      <c r="H73" s="26"/>
      <c r="I73" s="30"/>
      <c r="J73" s="26"/>
      <c r="K73" s="30"/>
      <c r="L73" s="26"/>
    </row>
    <row r="74" spans="1:12" x14ac:dyDescent="0.3">
      <c r="A74" s="32">
        <v>57</v>
      </c>
      <c r="B74" s="33">
        <v>0.54999999999999993</v>
      </c>
      <c r="C74" s="26" t="s">
        <v>129</v>
      </c>
      <c r="D74" s="30" t="s">
        <v>9</v>
      </c>
      <c r="E74" s="32" t="s">
        <v>10</v>
      </c>
      <c r="F74" s="28" t="s">
        <v>119</v>
      </c>
      <c r="G74" s="30" t="s">
        <v>7</v>
      </c>
      <c r="H74" s="26"/>
      <c r="I74" s="30"/>
      <c r="J74" s="30"/>
      <c r="K74" s="30"/>
      <c r="L74" s="26"/>
    </row>
    <row r="75" spans="1:12" x14ac:dyDescent="0.3">
      <c r="A75" s="32">
        <v>58</v>
      </c>
      <c r="B75" s="33">
        <v>0.55208333333333337</v>
      </c>
      <c r="C75" s="26" t="s">
        <v>125</v>
      </c>
      <c r="D75" s="39" t="s">
        <v>13</v>
      </c>
      <c r="E75" s="32" t="s">
        <v>123</v>
      </c>
      <c r="F75" s="28" t="s">
        <v>119</v>
      </c>
      <c r="G75" s="26" t="s">
        <v>7</v>
      </c>
      <c r="H75" s="26"/>
      <c r="I75" s="30"/>
      <c r="J75" s="30"/>
      <c r="K75" s="26"/>
      <c r="L75" s="26"/>
    </row>
    <row r="76" spans="1:12" x14ac:dyDescent="0.3">
      <c r="A76" s="32">
        <v>59</v>
      </c>
      <c r="B76" s="33">
        <v>0.5541666666666667</v>
      </c>
      <c r="C76" s="42" t="s">
        <v>127</v>
      </c>
      <c r="D76" s="40" t="s">
        <v>16</v>
      </c>
      <c r="E76" s="41" t="s">
        <v>123</v>
      </c>
      <c r="F76" s="28" t="s">
        <v>119</v>
      </c>
      <c r="G76" s="30" t="s">
        <v>7</v>
      </c>
      <c r="H76" s="30"/>
      <c r="I76" s="30"/>
      <c r="J76" s="30"/>
      <c r="K76" s="26"/>
      <c r="L76" s="26"/>
    </row>
    <row r="77" spans="1:12" x14ac:dyDescent="0.3">
      <c r="A77" s="32">
        <v>60</v>
      </c>
      <c r="B77" s="33">
        <v>0.55625000000000002</v>
      </c>
      <c r="C77" s="93" t="s">
        <v>126</v>
      </c>
      <c r="D77" s="26" t="s">
        <v>9</v>
      </c>
      <c r="E77" s="32" t="s">
        <v>123</v>
      </c>
      <c r="F77" s="28" t="s">
        <v>119</v>
      </c>
      <c r="G77" s="26" t="s">
        <v>7</v>
      </c>
      <c r="H77" s="26"/>
      <c r="I77" s="30"/>
      <c r="J77" s="30"/>
      <c r="K77" s="26"/>
      <c r="L77" s="26"/>
    </row>
    <row r="78" spans="1:12" x14ac:dyDescent="0.3">
      <c r="A78" s="32">
        <v>61</v>
      </c>
      <c r="B78" s="33">
        <v>0.55833333333333335</v>
      </c>
      <c r="C78" s="42" t="s">
        <v>128</v>
      </c>
      <c r="D78" s="26" t="s">
        <v>16</v>
      </c>
      <c r="E78" s="32" t="s">
        <v>123</v>
      </c>
      <c r="F78" s="28" t="s">
        <v>119</v>
      </c>
      <c r="G78" s="26" t="s">
        <v>7</v>
      </c>
      <c r="H78" s="26"/>
      <c r="I78" s="30"/>
      <c r="J78" s="30"/>
      <c r="K78" s="26"/>
      <c r="L78" s="26"/>
    </row>
    <row r="79" spans="1:12" x14ac:dyDescent="0.3">
      <c r="A79" s="32">
        <v>62</v>
      </c>
      <c r="B79" s="43">
        <v>0.56041666666666667</v>
      </c>
      <c r="C79" t="s">
        <v>124</v>
      </c>
      <c r="D79" s="26" t="s">
        <v>9</v>
      </c>
      <c r="E79" s="32" t="s">
        <v>123</v>
      </c>
      <c r="F79" s="28" t="s">
        <v>119</v>
      </c>
      <c r="G79" s="26" t="s">
        <v>7</v>
      </c>
      <c r="H79" s="26"/>
      <c r="I79" s="26"/>
      <c r="J79" s="30"/>
      <c r="K79" s="30"/>
      <c r="L79" s="26"/>
    </row>
    <row r="80" spans="1:12" x14ac:dyDescent="0.3">
      <c r="A80" s="32">
        <v>63</v>
      </c>
      <c r="B80" s="46">
        <v>0.5625</v>
      </c>
      <c r="C80" s="26" t="s">
        <v>129</v>
      </c>
      <c r="D80" s="26" t="s">
        <v>9</v>
      </c>
      <c r="E80" s="32" t="s">
        <v>10</v>
      </c>
      <c r="F80" s="28" t="s">
        <v>119</v>
      </c>
      <c r="G80" s="26"/>
      <c r="H80" s="26"/>
      <c r="I80" s="26" t="s">
        <v>45</v>
      </c>
      <c r="J80" s="26"/>
      <c r="K80" s="26"/>
      <c r="L80" s="26"/>
    </row>
    <row r="81" spans="1:12" x14ac:dyDescent="0.3">
      <c r="A81" s="32">
        <v>64</v>
      </c>
      <c r="B81" s="33">
        <v>0.56458333333333333</v>
      </c>
      <c r="C81" s="39" t="s">
        <v>130</v>
      </c>
      <c r="D81" s="26" t="s">
        <v>16</v>
      </c>
      <c r="E81" s="32" t="s">
        <v>22</v>
      </c>
      <c r="F81" s="28" t="s">
        <v>119</v>
      </c>
      <c r="G81" s="26" t="s">
        <v>7</v>
      </c>
      <c r="H81" s="26"/>
      <c r="I81" s="94"/>
      <c r="J81" s="26"/>
      <c r="K81" s="26"/>
      <c r="L81" s="26"/>
    </row>
    <row r="82" spans="1:12" x14ac:dyDescent="0.3">
      <c r="A82" s="32">
        <v>65</v>
      </c>
      <c r="B82" s="33">
        <v>0.56666666666666665</v>
      </c>
      <c r="C82" s="42" t="s">
        <v>131</v>
      </c>
      <c r="D82" s="26" t="s">
        <v>13</v>
      </c>
      <c r="E82" s="32" t="s">
        <v>19</v>
      </c>
      <c r="F82" s="28" t="s">
        <v>119</v>
      </c>
      <c r="G82" s="26"/>
      <c r="H82" s="26" t="s">
        <v>20</v>
      </c>
      <c r="I82" s="26"/>
      <c r="J82" s="26"/>
      <c r="K82" s="94"/>
      <c r="L82" s="26"/>
    </row>
    <row r="83" spans="1:12" x14ac:dyDescent="0.3">
      <c r="A83" s="32">
        <v>66</v>
      </c>
      <c r="B83" s="33">
        <v>0.56874999999999998</v>
      </c>
      <c r="C83" s="26" t="s">
        <v>132</v>
      </c>
      <c r="D83" s="30" t="s">
        <v>13</v>
      </c>
      <c r="E83" s="28" t="s">
        <v>24</v>
      </c>
      <c r="F83" s="28" t="s">
        <v>119</v>
      </c>
      <c r="G83" s="26"/>
      <c r="H83" s="30" t="s">
        <v>20</v>
      </c>
      <c r="I83" s="30"/>
      <c r="J83" s="30"/>
      <c r="K83" s="94"/>
      <c r="L83" s="35"/>
    </row>
    <row r="84" spans="1:12" x14ac:dyDescent="0.3">
      <c r="A84" s="32">
        <v>67</v>
      </c>
      <c r="B84" s="33">
        <v>0.5708333333333333</v>
      </c>
      <c r="C84" s="47" t="s">
        <v>133</v>
      </c>
      <c r="D84" s="30" t="s">
        <v>34</v>
      </c>
      <c r="E84" s="28" t="s">
        <v>35</v>
      </c>
      <c r="F84" s="28" t="s">
        <v>119</v>
      </c>
      <c r="G84" s="38"/>
      <c r="H84" s="38"/>
      <c r="I84" s="38"/>
      <c r="J84" s="30"/>
      <c r="K84" s="26" t="s">
        <v>25</v>
      </c>
      <c r="L84" s="94"/>
    </row>
    <row r="85" spans="1:12" x14ac:dyDescent="0.3">
      <c r="A85" s="32">
        <v>68</v>
      </c>
      <c r="B85" s="33">
        <v>0.57291666666666663</v>
      </c>
      <c r="C85" s="30" t="s">
        <v>135</v>
      </c>
      <c r="D85" s="30" t="s">
        <v>16</v>
      </c>
      <c r="E85" s="28" t="s">
        <v>35</v>
      </c>
      <c r="F85" s="28" t="s">
        <v>134</v>
      </c>
      <c r="G85" s="30"/>
      <c r="H85" s="30"/>
      <c r="I85" s="26"/>
      <c r="J85" s="30" t="s">
        <v>36</v>
      </c>
      <c r="K85" s="30"/>
      <c r="L85" s="94"/>
    </row>
    <row r="86" spans="1:12" x14ac:dyDescent="0.3">
      <c r="A86" s="32">
        <v>69</v>
      </c>
      <c r="B86" s="33">
        <v>0.57500000000000007</v>
      </c>
      <c r="C86" s="26" t="s">
        <v>136</v>
      </c>
      <c r="D86" s="26" t="s">
        <v>13</v>
      </c>
      <c r="E86" s="32" t="s">
        <v>35</v>
      </c>
      <c r="F86" s="28" t="s">
        <v>119</v>
      </c>
      <c r="G86" s="26"/>
      <c r="H86" s="26"/>
      <c r="I86" s="30"/>
      <c r="J86" s="26" t="s">
        <v>36</v>
      </c>
      <c r="K86" s="26"/>
      <c r="L86" s="94"/>
    </row>
    <row r="87" spans="1:12" x14ac:dyDescent="0.3">
      <c r="A87" s="32">
        <v>70</v>
      </c>
      <c r="B87" s="33">
        <v>0.57708333333333328</v>
      </c>
      <c r="C87" s="26" t="s">
        <v>139</v>
      </c>
      <c r="D87" s="26" t="s">
        <v>13</v>
      </c>
      <c r="E87" s="32" t="s">
        <v>46</v>
      </c>
      <c r="F87" s="28" t="s">
        <v>119</v>
      </c>
      <c r="G87" s="26"/>
      <c r="H87" s="26"/>
      <c r="I87" s="26" t="s">
        <v>45</v>
      </c>
      <c r="J87" s="94"/>
      <c r="K87" s="26"/>
      <c r="L87" s="26"/>
    </row>
    <row r="88" spans="1:12" x14ac:dyDescent="0.3">
      <c r="A88" s="32">
        <v>71</v>
      </c>
      <c r="B88" s="33">
        <v>0.57916666666666672</v>
      </c>
      <c r="C88" s="26" t="s">
        <v>137</v>
      </c>
      <c r="D88" s="30" t="s">
        <v>138</v>
      </c>
      <c r="E88" s="28" t="s">
        <v>46</v>
      </c>
      <c r="F88" s="28" t="s">
        <v>119</v>
      </c>
      <c r="G88" s="26"/>
      <c r="H88" s="26"/>
      <c r="I88" s="30" t="s">
        <v>45</v>
      </c>
      <c r="J88" s="94"/>
      <c r="K88" s="30"/>
      <c r="L88" s="26"/>
    </row>
    <row r="89" spans="1:12" x14ac:dyDescent="0.3">
      <c r="A89" s="32">
        <v>72</v>
      </c>
      <c r="B89" s="33">
        <v>0.58124999999999993</v>
      </c>
      <c r="C89" s="26" t="s">
        <v>140</v>
      </c>
      <c r="D89" s="30" t="s">
        <v>13</v>
      </c>
      <c r="E89" s="28" t="s">
        <v>46</v>
      </c>
      <c r="F89" s="28" t="s">
        <v>119</v>
      </c>
      <c r="G89" s="26"/>
      <c r="H89" s="30"/>
      <c r="I89" s="30" t="s">
        <v>45</v>
      </c>
      <c r="J89" s="94"/>
      <c r="K89" s="26"/>
      <c r="L89" s="26"/>
    </row>
    <row r="90" spans="1:12" x14ac:dyDescent="0.3">
      <c r="A90" s="32">
        <v>73</v>
      </c>
      <c r="B90" s="33">
        <v>0.58333333333333337</v>
      </c>
      <c r="C90" s="39" t="s">
        <v>130</v>
      </c>
      <c r="D90" s="30" t="s">
        <v>16</v>
      </c>
      <c r="E90" s="28" t="s">
        <v>22</v>
      </c>
      <c r="F90" s="28" t="s">
        <v>119</v>
      </c>
      <c r="G90" s="26"/>
      <c r="H90" s="26"/>
      <c r="I90" s="26" t="s">
        <v>45</v>
      </c>
      <c r="J90" s="30"/>
      <c r="K90" s="26"/>
      <c r="L90" s="26"/>
    </row>
    <row r="91" spans="1:12" x14ac:dyDescent="0.3">
      <c r="A91" s="32">
        <v>74</v>
      </c>
      <c r="B91" s="33">
        <v>0.5854166666666667</v>
      </c>
      <c r="C91" s="42" t="s">
        <v>131</v>
      </c>
      <c r="D91" s="26" t="s">
        <v>13</v>
      </c>
      <c r="E91" s="32" t="s">
        <v>19</v>
      </c>
      <c r="F91" s="28" t="s">
        <v>119</v>
      </c>
      <c r="G91" s="26"/>
      <c r="H91" s="26"/>
      <c r="I91" s="26"/>
      <c r="J91" s="26"/>
      <c r="K91" s="26" t="s">
        <v>25</v>
      </c>
      <c r="L91" s="26"/>
    </row>
    <row r="92" spans="1:12" x14ac:dyDescent="0.3">
      <c r="A92" s="32">
        <v>75</v>
      </c>
      <c r="B92" s="33">
        <v>0.58750000000000002</v>
      </c>
      <c r="C92" s="26" t="s">
        <v>132</v>
      </c>
      <c r="D92" s="26" t="s">
        <v>13</v>
      </c>
      <c r="E92" s="32" t="s">
        <v>24</v>
      </c>
      <c r="F92" s="28" t="s">
        <v>119</v>
      </c>
      <c r="G92" s="26"/>
      <c r="H92" s="26"/>
      <c r="I92" s="26"/>
      <c r="J92" s="26"/>
      <c r="K92" s="26" t="s">
        <v>25</v>
      </c>
      <c r="L92" s="26"/>
    </row>
    <row r="93" spans="1:12" x14ac:dyDescent="0.3">
      <c r="A93" s="32">
        <v>76</v>
      </c>
      <c r="B93" s="33">
        <v>0.58958333333333335</v>
      </c>
      <c r="C93" s="47" t="s">
        <v>133</v>
      </c>
      <c r="D93" s="26" t="s">
        <v>34</v>
      </c>
      <c r="E93" s="32" t="s">
        <v>35</v>
      </c>
      <c r="F93" s="28" t="s">
        <v>119</v>
      </c>
      <c r="G93" s="26"/>
      <c r="H93" s="26"/>
      <c r="I93" s="26"/>
      <c r="J93" s="26"/>
      <c r="K93" s="26"/>
      <c r="L93" s="26" t="s">
        <v>31</v>
      </c>
    </row>
    <row r="94" spans="1:12" x14ac:dyDescent="0.3">
      <c r="A94" s="32">
        <v>77</v>
      </c>
      <c r="B94" s="46">
        <v>0.59166666666666667</v>
      </c>
      <c r="C94" s="30" t="s">
        <v>135</v>
      </c>
      <c r="D94" s="26" t="s">
        <v>16</v>
      </c>
      <c r="E94" s="32" t="s">
        <v>35</v>
      </c>
      <c r="F94" s="28" t="s">
        <v>119</v>
      </c>
      <c r="G94" s="26"/>
      <c r="H94" s="26"/>
      <c r="I94" s="26"/>
      <c r="J94" s="26"/>
      <c r="K94" s="26"/>
      <c r="L94" s="26" t="s">
        <v>31</v>
      </c>
    </row>
    <row r="95" spans="1:12" x14ac:dyDescent="0.3">
      <c r="A95" s="32">
        <v>78</v>
      </c>
      <c r="B95" s="33">
        <v>0.59583333333333333</v>
      </c>
      <c r="C95" s="26" t="s">
        <v>136</v>
      </c>
      <c r="D95" s="26" t="s">
        <v>13</v>
      </c>
      <c r="E95" s="32" t="s">
        <v>35</v>
      </c>
      <c r="F95" s="28" t="s">
        <v>119</v>
      </c>
      <c r="G95" s="26"/>
      <c r="H95" s="26"/>
      <c r="I95" s="26"/>
      <c r="J95" s="26"/>
      <c r="K95" s="26"/>
      <c r="L95" s="26" t="s">
        <v>31</v>
      </c>
    </row>
    <row r="96" spans="1:12" x14ac:dyDescent="0.3">
      <c r="A96" s="32">
        <v>79</v>
      </c>
      <c r="B96" s="33">
        <v>0.59791666666666665</v>
      </c>
      <c r="C96" s="26" t="s">
        <v>139</v>
      </c>
      <c r="D96" s="26" t="s">
        <v>13</v>
      </c>
      <c r="E96" s="32" t="s">
        <v>46</v>
      </c>
      <c r="F96" s="28" t="s">
        <v>119</v>
      </c>
      <c r="G96" s="26"/>
      <c r="H96" s="26"/>
      <c r="I96" s="26"/>
      <c r="J96" s="26" t="s">
        <v>36</v>
      </c>
      <c r="K96" s="26"/>
      <c r="L96" s="26"/>
    </row>
    <row r="97" spans="1:12" x14ac:dyDescent="0.3">
      <c r="A97" s="32">
        <v>80</v>
      </c>
      <c r="B97" s="33">
        <v>0.6</v>
      </c>
      <c r="C97" s="26" t="s">
        <v>137</v>
      </c>
      <c r="D97" s="26" t="s">
        <v>30</v>
      </c>
      <c r="E97" s="32" t="s">
        <v>46</v>
      </c>
      <c r="F97" s="28" t="s">
        <v>119</v>
      </c>
      <c r="G97" s="26"/>
      <c r="H97" s="26"/>
      <c r="I97" s="26"/>
      <c r="J97" s="56" t="s">
        <v>36</v>
      </c>
      <c r="K97" s="26"/>
      <c r="L97" s="26"/>
    </row>
    <row r="98" spans="1:12" x14ac:dyDescent="0.3">
      <c r="A98" s="32">
        <v>81</v>
      </c>
      <c r="B98" s="33">
        <v>0.6020833333333333</v>
      </c>
      <c r="C98" s="26" t="s">
        <v>140</v>
      </c>
      <c r="D98" s="30" t="s">
        <v>13</v>
      </c>
      <c r="E98" s="28" t="s">
        <v>46</v>
      </c>
      <c r="F98" s="28" t="s">
        <v>119</v>
      </c>
      <c r="G98" s="26"/>
      <c r="H98" s="30"/>
      <c r="I98" s="30"/>
      <c r="J98" s="26" t="s">
        <v>36</v>
      </c>
      <c r="K98" s="26"/>
      <c r="L98" s="26"/>
    </row>
    <row r="99" spans="1:12" x14ac:dyDescent="0.3">
      <c r="A99" s="32">
        <v>82</v>
      </c>
      <c r="B99" s="33">
        <v>0.60416666666666663</v>
      </c>
      <c r="C99" s="30" t="s">
        <v>8</v>
      </c>
      <c r="D99" s="30" t="s">
        <v>9</v>
      </c>
      <c r="E99" s="32" t="s">
        <v>10</v>
      </c>
      <c r="F99" s="28" t="s">
        <v>11</v>
      </c>
      <c r="G99" s="30" t="s">
        <v>7</v>
      </c>
      <c r="H99" s="94"/>
      <c r="I99" s="30"/>
      <c r="J99" s="30"/>
      <c r="K99" s="26"/>
      <c r="L99" s="26"/>
    </row>
    <row r="100" spans="1:12" x14ac:dyDescent="0.3">
      <c r="A100" s="32">
        <v>83</v>
      </c>
      <c r="B100" s="33">
        <v>0.60625000000000007</v>
      </c>
      <c r="C100" s="47" t="s">
        <v>15</v>
      </c>
      <c r="D100" s="30" t="s">
        <v>16</v>
      </c>
      <c r="E100" s="28" t="s">
        <v>10</v>
      </c>
      <c r="F100" s="28" t="s">
        <v>11</v>
      </c>
      <c r="G100" s="30" t="s">
        <v>7</v>
      </c>
      <c r="H100" s="94"/>
      <c r="I100" s="26"/>
      <c r="J100" s="30"/>
      <c r="K100" s="30"/>
      <c r="L100" s="26"/>
    </row>
    <row r="101" spans="1:12" x14ac:dyDescent="0.3">
      <c r="A101" s="32">
        <v>84</v>
      </c>
      <c r="B101" s="43">
        <v>0.60833333333333328</v>
      </c>
      <c r="C101" t="s">
        <v>141</v>
      </c>
      <c r="D101" s="26" t="s">
        <v>9</v>
      </c>
      <c r="E101" s="32" t="s">
        <v>10</v>
      </c>
      <c r="F101" s="28" t="s">
        <v>11</v>
      </c>
      <c r="G101" s="26" t="s">
        <v>7</v>
      </c>
      <c r="H101" s="94"/>
      <c r="I101" s="30"/>
      <c r="J101" s="26"/>
      <c r="K101" s="26"/>
      <c r="L101" s="26"/>
    </row>
    <row r="102" spans="1:12" x14ac:dyDescent="0.3">
      <c r="A102" s="32">
        <v>85</v>
      </c>
      <c r="B102" s="33">
        <v>0.61041666666666672</v>
      </c>
      <c r="C102" s="26" t="s">
        <v>142</v>
      </c>
      <c r="D102" s="26" t="s">
        <v>9</v>
      </c>
      <c r="E102" s="32" t="s">
        <v>10</v>
      </c>
      <c r="F102" s="28" t="s">
        <v>11</v>
      </c>
      <c r="G102" s="26" t="s">
        <v>7</v>
      </c>
      <c r="H102" s="94"/>
      <c r="I102" s="26"/>
      <c r="J102" s="30"/>
      <c r="K102" s="26"/>
      <c r="L102" s="26"/>
    </row>
    <row r="103" spans="1:12" x14ac:dyDescent="0.3">
      <c r="A103" s="32">
        <v>86</v>
      </c>
      <c r="B103" s="33">
        <v>0.61458333333333337</v>
      </c>
      <c r="C103" s="26" t="s">
        <v>143</v>
      </c>
      <c r="D103" s="30" t="s">
        <v>9</v>
      </c>
      <c r="E103" s="32" t="s">
        <v>22</v>
      </c>
      <c r="F103" s="28" t="s">
        <v>11</v>
      </c>
      <c r="G103" s="30" t="s">
        <v>7</v>
      </c>
      <c r="H103" s="30"/>
      <c r="I103" s="94"/>
      <c r="J103" s="30"/>
      <c r="K103" s="26"/>
      <c r="L103" s="26"/>
    </row>
    <row r="104" spans="1:12" x14ac:dyDescent="0.3">
      <c r="A104" s="32">
        <v>87</v>
      </c>
      <c r="B104" s="33">
        <v>0.6166666666666667</v>
      </c>
      <c r="C104" s="26" t="s">
        <v>18</v>
      </c>
      <c r="D104" s="30" t="s">
        <v>9</v>
      </c>
      <c r="E104" s="28" t="s">
        <v>19</v>
      </c>
      <c r="F104" s="28" t="s">
        <v>11</v>
      </c>
      <c r="G104" s="26"/>
      <c r="H104" s="26" t="s">
        <v>20</v>
      </c>
      <c r="I104" s="30"/>
      <c r="J104" s="30"/>
      <c r="K104" s="94"/>
      <c r="L104" s="26"/>
    </row>
    <row r="105" spans="1:12" s="122" customFormat="1" x14ac:dyDescent="0.3">
      <c r="A105" s="32">
        <v>88</v>
      </c>
      <c r="B105" s="33">
        <v>0.61875000000000002</v>
      </c>
      <c r="C105" s="26" t="s">
        <v>144</v>
      </c>
      <c r="D105" s="30" t="s">
        <v>9</v>
      </c>
      <c r="E105" s="28" t="s">
        <v>22</v>
      </c>
      <c r="F105" s="28" t="s">
        <v>11</v>
      </c>
      <c r="G105" s="30" t="s">
        <v>7</v>
      </c>
      <c r="H105" s="30"/>
      <c r="I105" s="61"/>
      <c r="J105" s="30"/>
      <c r="K105" s="94"/>
      <c r="L105" s="26"/>
    </row>
    <row r="106" spans="1:12" s="122" customFormat="1" x14ac:dyDescent="0.3">
      <c r="A106" s="32">
        <v>89</v>
      </c>
      <c r="B106" s="33">
        <v>0.62083333333333335</v>
      </c>
      <c r="C106" s="26" t="s">
        <v>23</v>
      </c>
      <c r="D106" s="26" t="s">
        <v>16</v>
      </c>
      <c r="E106" s="32" t="s">
        <v>24</v>
      </c>
      <c r="F106" s="28" t="s">
        <v>11</v>
      </c>
      <c r="G106" s="26"/>
      <c r="H106" s="26"/>
      <c r="I106" s="26"/>
      <c r="J106" s="26"/>
      <c r="K106" s="26" t="s">
        <v>25</v>
      </c>
      <c r="L106" s="94"/>
    </row>
    <row r="107" spans="1:12" x14ac:dyDescent="0.3">
      <c r="A107" s="32">
        <v>90</v>
      </c>
      <c r="B107" s="33">
        <v>0.62291666666666667</v>
      </c>
      <c r="C107" s="42" t="s">
        <v>39</v>
      </c>
      <c r="D107" s="26" t="s">
        <v>34</v>
      </c>
      <c r="E107" s="32" t="s">
        <v>35</v>
      </c>
      <c r="F107" s="28" t="s">
        <v>11</v>
      </c>
      <c r="G107" s="26"/>
      <c r="H107" s="26"/>
      <c r="I107" s="26"/>
      <c r="J107" s="26" t="s">
        <v>36</v>
      </c>
      <c r="K107" s="94"/>
      <c r="L107" s="94"/>
    </row>
    <row r="108" spans="1:12" x14ac:dyDescent="0.3">
      <c r="A108" s="32">
        <v>91</v>
      </c>
      <c r="B108" s="43">
        <v>0.625</v>
      </c>
      <c r="C108" s="26" t="s">
        <v>41</v>
      </c>
      <c r="D108" s="26" t="s">
        <v>16</v>
      </c>
      <c r="E108" s="32" t="s">
        <v>35</v>
      </c>
      <c r="F108" s="28" t="s">
        <v>11</v>
      </c>
      <c r="G108" s="26"/>
      <c r="H108" s="26"/>
      <c r="I108" s="26"/>
      <c r="J108" s="26" t="s">
        <v>36</v>
      </c>
      <c r="K108" s="94"/>
      <c r="L108" s="94"/>
    </row>
    <row r="109" spans="1:12" x14ac:dyDescent="0.3">
      <c r="A109" s="32">
        <v>92</v>
      </c>
      <c r="B109" s="43">
        <v>0.62708333333333333</v>
      </c>
      <c r="C109" s="39" t="s">
        <v>47</v>
      </c>
      <c r="D109" s="26" t="s">
        <v>16</v>
      </c>
      <c r="E109" s="32" t="s">
        <v>46</v>
      </c>
      <c r="F109" s="28" t="s">
        <v>11</v>
      </c>
      <c r="G109" s="26"/>
      <c r="H109" s="26"/>
      <c r="I109" s="26" t="s">
        <v>45</v>
      </c>
      <c r="J109" s="94"/>
      <c r="K109" s="26"/>
      <c r="L109" s="94"/>
    </row>
    <row r="110" spans="1:12" x14ac:dyDescent="0.3">
      <c r="A110" s="32">
        <v>93</v>
      </c>
      <c r="B110" s="33">
        <v>0.62916666666666665</v>
      </c>
      <c r="C110" s="30" t="s">
        <v>8</v>
      </c>
      <c r="D110" s="26" t="s">
        <v>9</v>
      </c>
      <c r="E110" s="32" t="s">
        <v>10</v>
      </c>
      <c r="F110" s="28" t="s">
        <v>11</v>
      </c>
      <c r="G110" s="26"/>
      <c r="H110" s="26" t="s">
        <v>20</v>
      </c>
      <c r="I110" s="26"/>
      <c r="J110" s="26"/>
      <c r="K110" s="26"/>
      <c r="L110" s="26"/>
    </row>
    <row r="111" spans="1:12" x14ac:dyDescent="0.3">
      <c r="A111" s="32">
        <v>94</v>
      </c>
      <c r="B111" s="33">
        <v>0.63124999999999998</v>
      </c>
      <c r="C111" s="47" t="s">
        <v>15</v>
      </c>
      <c r="D111" s="26" t="s">
        <v>16</v>
      </c>
      <c r="E111" s="32" t="s">
        <v>10</v>
      </c>
      <c r="F111" s="28" t="s">
        <v>11</v>
      </c>
      <c r="G111" s="26"/>
      <c r="H111" s="26" t="s">
        <v>20</v>
      </c>
      <c r="I111" s="26"/>
      <c r="J111" s="26"/>
      <c r="K111" s="26"/>
      <c r="L111" s="26"/>
    </row>
    <row r="112" spans="1:12" x14ac:dyDescent="0.3">
      <c r="A112" s="32">
        <v>95</v>
      </c>
      <c r="B112" s="33">
        <v>0.6333333333333333</v>
      </c>
      <c r="C112" t="s">
        <v>141</v>
      </c>
      <c r="D112" s="26" t="s">
        <v>9</v>
      </c>
      <c r="E112" s="32" t="s">
        <v>10</v>
      </c>
      <c r="F112" s="28" t="s">
        <v>11</v>
      </c>
      <c r="G112" s="26"/>
      <c r="H112" s="26" t="s">
        <v>20</v>
      </c>
      <c r="I112" s="26"/>
      <c r="J112" s="56"/>
      <c r="K112" s="26"/>
      <c r="L112" s="26"/>
    </row>
    <row r="113" spans="1:12" x14ac:dyDescent="0.3">
      <c r="A113" s="32">
        <v>96</v>
      </c>
      <c r="B113" s="33">
        <v>0.63541666666666663</v>
      </c>
      <c r="C113" s="26" t="s">
        <v>142</v>
      </c>
      <c r="D113" s="27" t="s">
        <v>9</v>
      </c>
      <c r="E113" s="28" t="s">
        <v>10</v>
      </c>
      <c r="F113" s="28" t="s">
        <v>11</v>
      </c>
      <c r="G113" s="26"/>
      <c r="H113" s="26" t="s">
        <v>20</v>
      </c>
      <c r="I113" s="26"/>
      <c r="J113" s="30"/>
      <c r="K113" s="26"/>
      <c r="L113" s="26"/>
    </row>
    <row r="114" spans="1:12" x14ac:dyDescent="0.3">
      <c r="A114" s="32">
        <v>97</v>
      </c>
      <c r="B114" s="33">
        <v>0.63750000000000007</v>
      </c>
      <c r="C114" s="26" t="s">
        <v>143</v>
      </c>
      <c r="D114" s="52" t="s">
        <v>9</v>
      </c>
      <c r="E114" s="53" t="s">
        <v>22</v>
      </c>
      <c r="F114" s="53" t="s">
        <v>11</v>
      </c>
      <c r="G114" s="55"/>
      <c r="H114" s="55"/>
      <c r="I114" s="55" t="s">
        <v>45</v>
      </c>
      <c r="J114" s="52"/>
      <c r="K114" s="52"/>
      <c r="L114" s="55"/>
    </row>
    <row r="115" spans="1:12" x14ac:dyDescent="0.3">
      <c r="A115" s="32">
        <v>98</v>
      </c>
      <c r="B115" s="33">
        <v>0.63958333333333328</v>
      </c>
      <c r="C115" s="26" t="s">
        <v>18</v>
      </c>
      <c r="D115" s="26" t="s">
        <v>9</v>
      </c>
      <c r="E115" s="32" t="s">
        <v>19</v>
      </c>
      <c r="F115" s="28" t="s">
        <v>11</v>
      </c>
      <c r="G115" s="26"/>
      <c r="H115" s="26"/>
      <c r="I115" s="26"/>
      <c r="J115" s="26"/>
      <c r="K115" s="26" t="s">
        <v>25</v>
      </c>
      <c r="L115" s="26"/>
    </row>
    <row r="116" spans="1:12" x14ac:dyDescent="0.3">
      <c r="A116" s="32">
        <v>99</v>
      </c>
      <c r="B116" s="33">
        <v>0.64166666666666672</v>
      </c>
      <c r="C116" s="26" t="s">
        <v>144</v>
      </c>
      <c r="D116" s="26" t="s">
        <v>9</v>
      </c>
      <c r="E116" s="32" t="s">
        <v>22</v>
      </c>
      <c r="F116" s="28" t="s">
        <v>11</v>
      </c>
      <c r="G116" s="26"/>
      <c r="H116" s="26"/>
      <c r="I116" s="26" t="s">
        <v>45</v>
      </c>
      <c r="J116" s="26"/>
      <c r="K116" s="26"/>
      <c r="L116" s="26"/>
    </row>
    <row r="117" spans="1:12" x14ac:dyDescent="0.3">
      <c r="A117" s="32">
        <v>100</v>
      </c>
      <c r="B117" s="33">
        <v>0.64374999999999993</v>
      </c>
      <c r="C117" s="26" t="s">
        <v>23</v>
      </c>
      <c r="D117" s="26" t="s">
        <v>16</v>
      </c>
      <c r="E117" s="32" t="s">
        <v>24</v>
      </c>
      <c r="F117" s="28" t="s">
        <v>11</v>
      </c>
      <c r="G117" s="26"/>
      <c r="H117" s="26"/>
      <c r="I117" s="26"/>
      <c r="J117" s="56"/>
      <c r="K117" s="26"/>
      <c r="L117" s="26" t="s">
        <v>31</v>
      </c>
    </row>
    <row r="118" spans="1:12" x14ac:dyDescent="0.3">
      <c r="A118" s="32">
        <v>101</v>
      </c>
      <c r="B118" s="43">
        <v>0.64583333333333337</v>
      </c>
      <c r="C118" s="42" t="s">
        <v>39</v>
      </c>
      <c r="D118" s="27" t="s">
        <v>34</v>
      </c>
      <c r="E118" s="28" t="s">
        <v>35</v>
      </c>
      <c r="F118" s="28" t="s">
        <v>11</v>
      </c>
      <c r="G118" s="26"/>
      <c r="H118" s="26"/>
      <c r="I118" s="26"/>
      <c r="J118" s="30"/>
      <c r="K118" s="26" t="s">
        <v>25</v>
      </c>
      <c r="L118" s="26"/>
    </row>
    <row r="119" spans="1:12" x14ac:dyDescent="0.3">
      <c r="A119" s="32">
        <v>102</v>
      </c>
      <c r="B119" s="64">
        <v>0.6479166666666667</v>
      </c>
      <c r="C119" s="26" t="s">
        <v>41</v>
      </c>
      <c r="D119" s="52" t="s">
        <v>16</v>
      </c>
      <c r="E119" s="53" t="s">
        <v>35</v>
      </c>
      <c r="F119" s="53" t="s">
        <v>11</v>
      </c>
      <c r="G119" s="55"/>
      <c r="H119" s="55"/>
      <c r="I119" s="55"/>
      <c r="J119" s="52"/>
      <c r="K119" s="55" t="s">
        <v>25</v>
      </c>
      <c r="L119" s="55"/>
    </row>
    <row r="120" spans="1:12" x14ac:dyDescent="0.3">
      <c r="A120" s="32">
        <v>103</v>
      </c>
      <c r="B120" s="64">
        <v>0.65</v>
      </c>
      <c r="C120" s="39" t="s">
        <v>47</v>
      </c>
      <c r="D120" s="39" t="s">
        <v>16</v>
      </c>
      <c r="E120" s="53" t="s">
        <v>46</v>
      </c>
      <c r="F120" s="53" t="s">
        <v>11</v>
      </c>
      <c r="G120" s="55"/>
      <c r="H120" s="55"/>
      <c r="I120" s="55"/>
      <c r="J120" s="52" t="s">
        <v>36</v>
      </c>
      <c r="K120" s="55"/>
      <c r="L120" s="55"/>
    </row>
    <row r="121" spans="1:12" x14ac:dyDescent="0.3">
      <c r="A121" s="32">
        <v>104</v>
      </c>
      <c r="B121" s="43">
        <v>0.65208333333333335</v>
      </c>
      <c r="C121" s="42" t="s">
        <v>39</v>
      </c>
      <c r="D121" s="39" t="s">
        <v>34</v>
      </c>
      <c r="E121" s="28" t="s">
        <v>35</v>
      </c>
      <c r="F121" s="28" t="s">
        <v>11</v>
      </c>
      <c r="G121" s="26"/>
      <c r="H121" s="55"/>
      <c r="I121" s="55"/>
      <c r="J121" s="52"/>
      <c r="K121" s="55"/>
      <c r="L121" s="55" t="s">
        <v>31</v>
      </c>
    </row>
    <row r="122" spans="1:12" x14ac:dyDescent="0.3">
      <c r="A122" s="32">
        <v>105</v>
      </c>
      <c r="B122" s="43">
        <v>0.65416666666666667</v>
      </c>
      <c r="C122" s="26" t="s">
        <v>41</v>
      </c>
      <c r="D122" s="39" t="s">
        <v>16</v>
      </c>
      <c r="E122" s="28" t="s">
        <v>35</v>
      </c>
      <c r="F122" s="28" t="s">
        <v>11</v>
      </c>
      <c r="G122" s="26"/>
      <c r="H122" s="55"/>
      <c r="I122" s="55"/>
      <c r="J122" s="52"/>
      <c r="K122" s="55"/>
      <c r="L122" s="55" t="s">
        <v>31</v>
      </c>
    </row>
    <row r="123" spans="1:12" ht="15" thickBot="1" x14ac:dyDescent="0.35">
      <c r="A123" s="32">
        <v>106</v>
      </c>
      <c r="B123" s="99">
        <v>0.65625</v>
      </c>
      <c r="C123" s="87" t="s">
        <v>47</v>
      </c>
      <c r="D123" s="17" t="s">
        <v>16</v>
      </c>
      <c r="E123" s="119" t="s">
        <v>46</v>
      </c>
      <c r="F123" s="53" t="s">
        <v>11</v>
      </c>
      <c r="G123" s="55"/>
      <c r="H123" s="55"/>
      <c r="I123" s="55"/>
      <c r="J123" s="52"/>
      <c r="K123" s="52"/>
      <c r="L123" s="55" t="s">
        <v>31</v>
      </c>
    </row>
    <row r="124" spans="1:12" ht="15" thickBot="1" x14ac:dyDescent="0.35">
      <c r="A124" s="98"/>
      <c r="B124" s="65">
        <v>0.66666666666666663</v>
      </c>
      <c r="C124" s="97" t="s">
        <v>48</v>
      </c>
      <c r="D124" s="98"/>
      <c r="E124" s="98"/>
      <c r="F124" s="98"/>
      <c r="G124" s="98"/>
      <c r="H124" s="66"/>
      <c r="I124" s="66"/>
      <c r="J124" s="66"/>
      <c r="K124" s="66"/>
      <c r="L124" s="67"/>
    </row>
    <row r="125" spans="1:12" x14ac:dyDescent="0.3">
      <c r="A125" s="77"/>
      <c r="B125" s="78"/>
      <c r="D125" s="1"/>
      <c r="E125" s="1"/>
    </row>
    <row r="126" spans="1:12" x14ac:dyDescent="0.3">
      <c r="A126" s="79"/>
      <c r="D126" s="1"/>
      <c r="E126" s="1"/>
    </row>
    <row r="127" spans="1:12" x14ac:dyDescent="0.3">
      <c r="A127" s="79"/>
      <c r="E127" s="1"/>
      <c r="F127" s="1"/>
    </row>
    <row r="128" spans="1:12" x14ac:dyDescent="0.3">
      <c r="A128" s="79"/>
    </row>
    <row r="129" spans="1:12" ht="18" thickBot="1" x14ac:dyDescent="0.35">
      <c r="A129" s="79"/>
      <c r="B129" s="80"/>
      <c r="C129" s="81"/>
      <c r="D129" s="1"/>
      <c r="E129" s="1"/>
      <c r="F129" s="81"/>
      <c r="G129" s="81"/>
      <c r="H129" s="81"/>
      <c r="I129" s="81"/>
    </row>
    <row r="130" spans="1:12" ht="17.399999999999999" x14ac:dyDescent="0.3">
      <c r="A130" s="79"/>
      <c r="B130" s="80"/>
      <c r="C130" s="127" t="s">
        <v>49</v>
      </c>
      <c r="D130" s="128"/>
      <c r="E130" s="128"/>
      <c r="F130" s="128"/>
      <c r="G130" s="128"/>
      <c r="H130" s="128"/>
      <c r="I130" s="129"/>
    </row>
    <row r="131" spans="1:12" ht="16.2" thickBot="1" x14ac:dyDescent="0.35">
      <c r="A131" s="82"/>
      <c r="B131" s="79"/>
      <c r="C131" s="130"/>
      <c r="D131" s="131"/>
      <c r="E131" s="131"/>
      <c r="F131" s="131"/>
      <c r="G131" s="131"/>
      <c r="H131" s="131"/>
      <c r="I131" s="132"/>
      <c r="J131" s="82"/>
      <c r="K131" s="82"/>
      <c r="L131" s="82"/>
    </row>
    <row r="132" spans="1:12" ht="15.6" x14ac:dyDescent="0.3">
      <c r="A132" s="5"/>
      <c r="B132" s="82"/>
      <c r="E132" s="1"/>
      <c r="F132" s="1"/>
    </row>
    <row r="133" spans="1:12" x14ac:dyDescent="0.3">
      <c r="A133" s="5"/>
      <c r="E133" s="1"/>
      <c r="F133" s="1"/>
    </row>
    <row r="134" spans="1:12" ht="28.2" x14ac:dyDescent="0.3">
      <c r="A134" s="12" t="s">
        <v>180</v>
      </c>
      <c r="B134" s="83" t="s">
        <v>2</v>
      </c>
      <c r="C134" s="84" t="s">
        <v>3</v>
      </c>
      <c r="D134" s="84" t="s">
        <v>4</v>
      </c>
      <c r="E134" s="22" t="s">
        <v>5</v>
      </c>
      <c r="F134" s="84" t="s">
        <v>6</v>
      </c>
      <c r="G134" s="23" t="s">
        <v>7</v>
      </c>
      <c r="H134" s="23"/>
      <c r="I134" s="16"/>
      <c r="J134" s="18"/>
      <c r="K134" s="85"/>
      <c r="L134" s="85"/>
    </row>
    <row r="135" spans="1:12" x14ac:dyDescent="0.3">
      <c r="A135" s="34">
        <v>107</v>
      </c>
      <c r="B135" s="59">
        <v>0.6875</v>
      </c>
      <c r="C135" s="42" t="s">
        <v>12</v>
      </c>
      <c r="D135" s="26" t="s">
        <v>13</v>
      </c>
      <c r="E135" s="32" t="s">
        <v>10</v>
      </c>
      <c r="F135" s="32" t="s">
        <v>14</v>
      </c>
      <c r="G135" s="26" t="s">
        <v>7</v>
      </c>
      <c r="H135" s="94"/>
      <c r="I135" s="26"/>
      <c r="J135" s="26"/>
      <c r="K135" s="30"/>
      <c r="L135" s="29"/>
    </row>
    <row r="136" spans="1:12" x14ac:dyDescent="0.3">
      <c r="A136" s="34">
        <v>108</v>
      </c>
      <c r="B136" s="59">
        <v>0.68958333333333333</v>
      </c>
      <c r="C136" s="50" t="s">
        <v>17</v>
      </c>
      <c r="D136" s="26" t="s">
        <v>16</v>
      </c>
      <c r="E136" s="32" t="s">
        <v>10</v>
      </c>
      <c r="F136" s="32" t="s">
        <v>14</v>
      </c>
      <c r="G136" s="26" t="s">
        <v>7</v>
      </c>
      <c r="H136" s="94"/>
      <c r="I136" s="26"/>
      <c r="J136" s="26"/>
      <c r="K136" s="29"/>
      <c r="L136" s="29"/>
    </row>
    <row r="137" spans="1:12" x14ac:dyDescent="0.3">
      <c r="A137" s="34">
        <v>109</v>
      </c>
      <c r="B137" s="59">
        <v>0.69166666666666676</v>
      </c>
      <c r="C137" s="26" t="s">
        <v>21</v>
      </c>
      <c r="D137" s="26" t="s">
        <v>13</v>
      </c>
      <c r="E137" s="32" t="s">
        <v>22</v>
      </c>
      <c r="F137" s="32" t="s">
        <v>14</v>
      </c>
      <c r="G137" s="26" t="s">
        <v>7</v>
      </c>
      <c r="H137" s="26"/>
      <c r="I137" s="94"/>
      <c r="J137" s="26"/>
      <c r="K137" s="30"/>
      <c r="L137" s="29"/>
    </row>
    <row r="138" spans="1:12" x14ac:dyDescent="0.3">
      <c r="A138" s="34">
        <v>110</v>
      </c>
      <c r="B138" s="59">
        <v>0.69374999999999998</v>
      </c>
      <c r="C138" s="26" t="s">
        <v>26</v>
      </c>
      <c r="D138" s="26" t="s">
        <v>16</v>
      </c>
      <c r="E138" s="32" t="s">
        <v>22</v>
      </c>
      <c r="F138" s="32" t="s">
        <v>14</v>
      </c>
      <c r="G138" s="26" t="s">
        <v>7</v>
      </c>
      <c r="H138" s="26"/>
      <c r="I138" s="94"/>
      <c r="J138" s="26"/>
      <c r="K138" s="26"/>
      <c r="L138" s="26"/>
    </row>
    <row r="139" spans="1:12" x14ac:dyDescent="0.3">
      <c r="A139" s="34">
        <v>111</v>
      </c>
      <c r="B139" s="59">
        <v>0.70277777777777783</v>
      </c>
      <c r="C139" s="26" t="s">
        <v>33</v>
      </c>
      <c r="D139" s="26" t="s">
        <v>13</v>
      </c>
      <c r="E139" s="32" t="s">
        <v>19</v>
      </c>
      <c r="F139" s="32" t="s">
        <v>14</v>
      </c>
      <c r="G139" s="26" t="s">
        <v>7</v>
      </c>
      <c r="H139" s="94"/>
      <c r="I139" s="26"/>
      <c r="J139" s="26"/>
      <c r="K139" s="94"/>
      <c r="L139" s="26"/>
    </row>
    <row r="140" spans="1:12" x14ac:dyDescent="0.3">
      <c r="A140" s="34">
        <v>112</v>
      </c>
      <c r="B140" s="59">
        <v>0.70486111111111116</v>
      </c>
      <c r="C140" s="2" t="s">
        <v>28</v>
      </c>
      <c r="D140" s="26" t="s">
        <v>16</v>
      </c>
      <c r="E140" s="32" t="s">
        <v>19</v>
      </c>
      <c r="F140" s="32" t="s">
        <v>14</v>
      </c>
      <c r="G140" s="26" t="s">
        <v>7</v>
      </c>
      <c r="H140" s="94"/>
      <c r="I140" s="26"/>
      <c r="J140" s="26"/>
      <c r="K140" s="94"/>
      <c r="L140" s="26"/>
    </row>
    <row r="141" spans="1:12" x14ac:dyDescent="0.3">
      <c r="A141" s="34">
        <v>113</v>
      </c>
      <c r="B141" s="59">
        <v>0.70694444444444438</v>
      </c>
      <c r="C141" s="50" t="s">
        <v>32</v>
      </c>
      <c r="D141" s="26" t="s">
        <v>13</v>
      </c>
      <c r="E141" s="32" t="s">
        <v>19</v>
      </c>
      <c r="F141" s="32" t="s">
        <v>14</v>
      </c>
      <c r="G141" s="26" t="s">
        <v>7</v>
      </c>
      <c r="H141" s="94"/>
      <c r="I141" s="26"/>
      <c r="J141" s="26"/>
      <c r="K141" s="94"/>
      <c r="L141" s="26"/>
    </row>
    <row r="142" spans="1:12" x14ac:dyDescent="0.3">
      <c r="A142" s="34">
        <v>114</v>
      </c>
      <c r="B142" s="59">
        <v>0.7090277777777777</v>
      </c>
      <c r="C142" s="42" t="s">
        <v>27</v>
      </c>
      <c r="D142" s="26" t="s">
        <v>16</v>
      </c>
      <c r="E142" s="32" t="s">
        <v>19</v>
      </c>
      <c r="F142" s="32" t="s">
        <v>14</v>
      </c>
      <c r="G142" s="26" t="s">
        <v>7</v>
      </c>
      <c r="H142" s="94"/>
      <c r="I142" s="26"/>
      <c r="J142" s="26"/>
      <c r="K142" s="94"/>
      <c r="L142" s="29"/>
    </row>
    <row r="143" spans="1:12" x14ac:dyDescent="0.3">
      <c r="A143" s="34">
        <v>115</v>
      </c>
      <c r="B143" s="59">
        <v>0.71111111111111114</v>
      </c>
      <c r="C143" s="101" t="s">
        <v>38</v>
      </c>
      <c r="D143" s="30" t="s">
        <v>34</v>
      </c>
      <c r="E143" s="28" t="s">
        <v>24</v>
      </c>
      <c r="F143" s="28" t="s">
        <v>14</v>
      </c>
      <c r="G143" s="26" t="s">
        <v>7</v>
      </c>
      <c r="H143" s="94"/>
      <c r="I143" s="26"/>
      <c r="J143" s="26"/>
      <c r="K143" s="102"/>
      <c r="L143" s="94"/>
    </row>
    <row r="144" spans="1:12" x14ac:dyDescent="0.3">
      <c r="A144" s="34">
        <v>116</v>
      </c>
      <c r="B144" s="59">
        <v>0.71319444444444446</v>
      </c>
      <c r="C144" t="s">
        <v>42</v>
      </c>
      <c r="D144" s="30" t="s">
        <v>16</v>
      </c>
      <c r="E144" s="28" t="s">
        <v>24</v>
      </c>
      <c r="F144" s="28" t="s">
        <v>14</v>
      </c>
      <c r="G144" s="26" t="s">
        <v>7</v>
      </c>
      <c r="H144" s="94"/>
      <c r="I144" s="26"/>
      <c r="J144" s="94"/>
      <c r="K144" s="102"/>
      <c r="L144" s="94"/>
    </row>
    <row r="145" spans="1:12" x14ac:dyDescent="0.3">
      <c r="A145" s="34">
        <v>117</v>
      </c>
      <c r="B145" s="59">
        <v>0.71527777777777779</v>
      </c>
      <c r="C145" s="26" t="s">
        <v>44</v>
      </c>
      <c r="D145" s="30" t="s">
        <v>16</v>
      </c>
      <c r="E145" s="28" t="s">
        <v>24</v>
      </c>
      <c r="F145" s="28" t="s">
        <v>14</v>
      </c>
      <c r="G145" s="26" t="s">
        <v>7</v>
      </c>
      <c r="H145" s="94"/>
      <c r="I145" s="26"/>
      <c r="J145" s="26"/>
      <c r="K145" s="102"/>
      <c r="L145" s="94"/>
    </row>
    <row r="146" spans="1:12" x14ac:dyDescent="0.3">
      <c r="A146" s="34">
        <v>118</v>
      </c>
      <c r="B146" s="59">
        <v>0.71736111111111101</v>
      </c>
      <c r="C146" s="26" t="s">
        <v>21</v>
      </c>
      <c r="D146" s="26" t="s">
        <v>13</v>
      </c>
      <c r="E146" s="32" t="s">
        <v>22</v>
      </c>
      <c r="F146" s="32" t="s">
        <v>14</v>
      </c>
      <c r="G146" s="61"/>
      <c r="H146" s="26" t="s">
        <v>20</v>
      </c>
      <c r="I146" s="26"/>
      <c r="J146" s="26"/>
      <c r="K146" s="102"/>
      <c r="L146" s="94"/>
    </row>
    <row r="147" spans="1:12" x14ac:dyDescent="0.3">
      <c r="A147" s="34">
        <v>119</v>
      </c>
      <c r="B147" s="59">
        <v>0.71875</v>
      </c>
      <c r="C147" s="26" t="s">
        <v>26</v>
      </c>
      <c r="D147" s="26" t="s">
        <v>16</v>
      </c>
      <c r="E147" s="32" t="s">
        <v>22</v>
      </c>
      <c r="F147" s="32" t="s">
        <v>14</v>
      </c>
      <c r="G147" s="61"/>
      <c r="H147" s="26" t="s">
        <v>20</v>
      </c>
      <c r="I147" s="26"/>
      <c r="J147" s="26"/>
      <c r="K147" s="102"/>
      <c r="L147" s="94"/>
    </row>
    <row r="148" spans="1:12" x14ac:dyDescent="0.3">
      <c r="A148" s="34">
        <v>120</v>
      </c>
      <c r="B148" s="59">
        <v>0.72083333333333333</v>
      </c>
      <c r="C148" s="42" t="s">
        <v>54</v>
      </c>
      <c r="D148" s="26" t="s">
        <v>13</v>
      </c>
      <c r="E148" s="32" t="s">
        <v>35</v>
      </c>
      <c r="F148" s="32" t="s">
        <v>14</v>
      </c>
      <c r="G148" s="26"/>
      <c r="H148" s="26" t="s">
        <v>20</v>
      </c>
      <c r="I148" s="26"/>
      <c r="J148" s="94"/>
      <c r="K148" s="94"/>
      <c r="L148" s="94"/>
    </row>
    <row r="149" spans="1:12" x14ac:dyDescent="0.3">
      <c r="A149" s="34">
        <v>121</v>
      </c>
      <c r="B149" s="59">
        <v>0.72291666666666676</v>
      </c>
      <c r="C149" s="26" t="s">
        <v>52</v>
      </c>
      <c r="D149" s="30" t="s">
        <v>16</v>
      </c>
      <c r="E149" s="28" t="s">
        <v>35</v>
      </c>
      <c r="F149" s="28" t="s">
        <v>14</v>
      </c>
      <c r="G149" s="26"/>
      <c r="H149" s="26" t="s">
        <v>20</v>
      </c>
      <c r="I149" s="30"/>
      <c r="J149" s="103"/>
      <c r="K149" s="102"/>
      <c r="L149" s="94"/>
    </row>
    <row r="150" spans="1:12" x14ac:dyDescent="0.3">
      <c r="A150" s="34">
        <v>122</v>
      </c>
      <c r="B150" s="59">
        <v>0.72499999999999998</v>
      </c>
      <c r="C150" s="26" t="s">
        <v>51</v>
      </c>
      <c r="D150" s="26" t="s">
        <v>34</v>
      </c>
      <c r="E150" s="32" t="s">
        <v>35</v>
      </c>
      <c r="F150" s="32" t="s">
        <v>14</v>
      </c>
      <c r="G150" s="26"/>
      <c r="H150" s="26" t="s">
        <v>20</v>
      </c>
      <c r="I150" s="26"/>
      <c r="J150" s="94"/>
      <c r="K150" s="94"/>
      <c r="L150" s="94"/>
    </row>
    <row r="151" spans="1:12" x14ac:dyDescent="0.3">
      <c r="A151" s="34">
        <v>123</v>
      </c>
      <c r="B151" s="59">
        <v>0.7270833333333333</v>
      </c>
      <c r="C151" s="50" t="s">
        <v>53</v>
      </c>
      <c r="D151" s="26" t="s">
        <v>16</v>
      </c>
      <c r="E151" s="32" t="s">
        <v>35</v>
      </c>
      <c r="F151" s="32" t="s">
        <v>14</v>
      </c>
      <c r="G151" s="26"/>
      <c r="H151" s="26" t="s">
        <v>20</v>
      </c>
      <c r="I151" s="26"/>
      <c r="J151" s="94"/>
      <c r="K151" s="94"/>
      <c r="L151" s="94"/>
    </row>
    <row r="152" spans="1:12" x14ac:dyDescent="0.3">
      <c r="A152" s="34">
        <v>124</v>
      </c>
      <c r="B152" s="59">
        <v>0.72916666666666663</v>
      </c>
      <c r="C152" s="26" t="s">
        <v>58</v>
      </c>
      <c r="D152" s="26" t="s">
        <v>13</v>
      </c>
      <c r="E152" s="32" t="s">
        <v>59</v>
      </c>
      <c r="F152" s="32" t="s">
        <v>14</v>
      </c>
      <c r="G152" s="26"/>
      <c r="H152" s="26"/>
      <c r="I152" s="26" t="s">
        <v>45</v>
      </c>
      <c r="J152" s="104"/>
      <c r="K152" s="94"/>
      <c r="L152" s="94"/>
    </row>
    <row r="153" spans="1:12" x14ac:dyDescent="0.3">
      <c r="A153" s="34">
        <v>125</v>
      </c>
      <c r="B153" s="59">
        <v>0.73125000000000007</v>
      </c>
      <c r="C153" t="s">
        <v>145</v>
      </c>
      <c r="D153" s="26" t="s">
        <v>16</v>
      </c>
      <c r="E153" s="32" t="s">
        <v>35</v>
      </c>
      <c r="F153" s="32" t="s">
        <v>14</v>
      </c>
      <c r="G153" s="26"/>
      <c r="H153" s="26" t="s">
        <v>20</v>
      </c>
      <c r="I153" s="26"/>
      <c r="J153" s="103"/>
      <c r="K153" s="102"/>
      <c r="L153" s="94"/>
    </row>
    <row r="154" spans="1:12" x14ac:dyDescent="0.3">
      <c r="A154" s="34">
        <v>126</v>
      </c>
      <c r="B154" s="59">
        <v>0.73333333333333339</v>
      </c>
      <c r="C154" s="26" t="s">
        <v>57</v>
      </c>
      <c r="D154" s="26" t="s">
        <v>16</v>
      </c>
      <c r="E154" s="32" t="s">
        <v>55</v>
      </c>
      <c r="F154" s="32" t="s">
        <v>14</v>
      </c>
      <c r="G154" s="26"/>
      <c r="H154" s="26" t="s">
        <v>20</v>
      </c>
      <c r="I154" s="26"/>
      <c r="J154" s="103"/>
      <c r="K154" s="102"/>
      <c r="L154" s="94"/>
    </row>
    <row r="155" spans="1:12" x14ac:dyDescent="0.3">
      <c r="A155" s="34">
        <v>127</v>
      </c>
      <c r="B155" s="59">
        <v>0.73541666666666661</v>
      </c>
      <c r="C155" s="42" t="s">
        <v>12</v>
      </c>
      <c r="D155" s="26" t="s">
        <v>13</v>
      </c>
      <c r="E155" s="32" t="s">
        <v>10</v>
      </c>
      <c r="F155" s="32" t="s">
        <v>14</v>
      </c>
      <c r="G155" s="26"/>
      <c r="H155" s="26" t="s">
        <v>20</v>
      </c>
      <c r="I155" s="26"/>
      <c r="J155" s="30"/>
      <c r="K155" s="2"/>
      <c r="L155" s="26"/>
    </row>
    <row r="156" spans="1:12" x14ac:dyDescent="0.3">
      <c r="A156" s="34">
        <v>128</v>
      </c>
      <c r="B156" s="59">
        <v>0.73749999999999993</v>
      </c>
      <c r="C156" s="50" t="s">
        <v>17</v>
      </c>
      <c r="D156" s="26" t="s">
        <v>16</v>
      </c>
      <c r="E156" s="32" t="s">
        <v>10</v>
      </c>
      <c r="F156" s="32" t="s">
        <v>14</v>
      </c>
      <c r="G156" s="26"/>
      <c r="H156" s="26" t="s">
        <v>20</v>
      </c>
      <c r="I156" s="26"/>
      <c r="J156" s="30"/>
      <c r="K156" s="29"/>
      <c r="L156" s="26"/>
    </row>
    <row r="157" spans="1:12" x14ac:dyDescent="0.3">
      <c r="A157" s="34">
        <v>129</v>
      </c>
      <c r="B157" s="59">
        <v>0.73958333333333337</v>
      </c>
      <c r="C157" s="26" t="s">
        <v>21</v>
      </c>
      <c r="D157" s="26" t="s">
        <v>13</v>
      </c>
      <c r="E157" s="32" t="s">
        <v>22</v>
      </c>
      <c r="F157" s="32" t="s">
        <v>14</v>
      </c>
      <c r="G157" s="26"/>
      <c r="H157" s="26"/>
      <c r="I157" s="26" t="s">
        <v>45</v>
      </c>
      <c r="J157" s="30"/>
      <c r="K157" s="29"/>
      <c r="L157" s="30"/>
    </row>
    <row r="158" spans="1:12" x14ac:dyDescent="0.3">
      <c r="A158" s="34">
        <v>130</v>
      </c>
      <c r="B158" s="59">
        <v>0.7416666666666667</v>
      </c>
      <c r="C158" s="26" t="s">
        <v>26</v>
      </c>
      <c r="D158" s="30" t="s">
        <v>16</v>
      </c>
      <c r="E158" s="28" t="s">
        <v>22</v>
      </c>
      <c r="F158" s="28" t="s">
        <v>14</v>
      </c>
      <c r="G158" s="26"/>
      <c r="H158" s="26"/>
      <c r="I158" s="26" t="s">
        <v>45</v>
      </c>
      <c r="J158" s="30"/>
      <c r="K158" s="29"/>
      <c r="L158" s="30"/>
    </row>
    <row r="159" spans="1:12" x14ac:dyDescent="0.3">
      <c r="A159" s="34">
        <v>131</v>
      </c>
      <c r="B159" s="59">
        <v>0.74375000000000002</v>
      </c>
      <c r="C159" s="26" t="s">
        <v>33</v>
      </c>
      <c r="D159" s="30" t="s">
        <v>13</v>
      </c>
      <c r="E159" s="28" t="s">
        <v>19</v>
      </c>
      <c r="F159" s="28" t="s">
        <v>14</v>
      </c>
      <c r="G159" s="26"/>
      <c r="H159" s="26" t="s">
        <v>20</v>
      </c>
      <c r="I159" s="26"/>
      <c r="J159" s="30"/>
      <c r="K159" s="29"/>
      <c r="L159" s="26"/>
    </row>
    <row r="160" spans="1:12" x14ac:dyDescent="0.3">
      <c r="A160" s="34">
        <v>132</v>
      </c>
      <c r="B160" s="59">
        <v>0.74583333333333324</v>
      </c>
      <c r="C160" s="2" t="s">
        <v>28</v>
      </c>
      <c r="D160" s="30" t="s">
        <v>16</v>
      </c>
      <c r="E160" s="28" t="s">
        <v>19</v>
      </c>
      <c r="F160" s="28" t="s">
        <v>14</v>
      </c>
      <c r="G160" s="26"/>
      <c r="H160" s="26" t="s">
        <v>20</v>
      </c>
      <c r="I160" s="26"/>
      <c r="J160" s="56"/>
      <c r="K160" s="30"/>
      <c r="L160" s="30"/>
    </row>
    <row r="161" spans="1:12" x14ac:dyDescent="0.3">
      <c r="A161" s="34">
        <v>133</v>
      </c>
      <c r="B161" s="59">
        <v>0.74791666666666667</v>
      </c>
      <c r="C161" s="50" t="s">
        <v>32</v>
      </c>
      <c r="D161" s="26" t="s">
        <v>13</v>
      </c>
      <c r="E161" s="32" t="s">
        <v>19</v>
      </c>
      <c r="F161" s="32" t="s">
        <v>14</v>
      </c>
      <c r="G161" s="26"/>
      <c r="H161" s="26" t="s">
        <v>20</v>
      </c>
      <c r="I161" s="26"/>
      <c r="J161" s="30"/>
      <c r="K161" s="45"/>
      <c r="L161" s="29"/>
    </row>
    <row r="162" spans="1:12" x14ac:dyDescent="0.3">
      <c r="A162" s="34">
        <v>134</v>
      </c>
      <c r="B162" s="59">
        <v>0.75</v>
      </c>
      <c r="C162" s="42" t="s">
        <v>27</v>
      </c>
      <c r="D162" s="30" t="s">
        <v>16</v>
      </c>
      <c r="E162" s="28" t="s">
        <v>19</v>
      </c>
      <c r="F162" s="28" t="s">
        <v>14</v>
      </c>
      <c r="G162" s="26"/>
      <c r="H162" s="26" t="s">
        <v>20</v>
      </c>
      <c r="I162" s="30"/>
      <c r="J162" s="30"/>
      <c r="K162" s="30"/>
      <c r="L162" s="29"/>
    </row>
    <row r="163" spans="1:12" x14ac:dyDescent="0.3">
      <c r="A163" s="34">
        <v>135</v>
      </c>
      <c r="B163" s="59">
        <v>0.75208333333333333</v>
      </c>
      <c r="C163" s="101" t="s">
        <v>38</v>
      </c>
      <c r="D163" s="26" t="s">
        <v>34</v>
      </c>
      <c r="E163" s="32" t="s">
        <v>24</v>
      </c>
      <c r="F163" s="32" t="s">
        <v>14</v>
      </c>
      <c r="G163" s="26"/>
      <c r="H163" s="26" t="s">
        <v>20</v>
      </c>
      <c r="I163" s="26"/>
      <c r="J163" s="30"/>
      <c r="K163" s="26"/>
      <c r="L163" s="29"/>
    </row>
    <row r="164" spans="1:12" x14ac:dyDescent="0.3">
      <c r="A164" s="34">
        <v>136</v>
      </c>
      <c r="B164" s="59">
        <v>0.75416666666666676</v>
      </c>
      <c r="C164" t="s">
        <v>42</v>
      </c>
      <c r="D164" s="26" t="s">
        <v>16</v>
      </c>
      <c r="E164" s="32" t="s">
        <v>24</v>
      </c>
      <c r="F164" s="32" t="s">
        <v>14</v>
      </c>
      <c r="G164" s="26"/>
      <c r="H164" s="26" t="s">
        <v>20</v>
      </c>
      <c r="I164" s="26"/>
      <c r="J164" s="26"/>
      <c r="K164" s="30"/>
      <c r="L164" s="29"/>
    </row>
    <row r="165" spans="1:12" x14ac:dyDescent="0.3">
      <c r="A165" s="34">
        <v>137</v>
      </c>
      <c r="B165" s="59">
        <v>0.75624999999999998</v>
      </c>
      <c r="C165" s="26" t="s">
        <v>44</v>
      </c>
      <c r="D165" s="26" t="s">
        <v>16</v>
      </c>
      <c r="E165" s="32" t="s">
        <v>24</v>
      </c>
      <c r="F165" s="32" t="s">
        <v>14</v>
      </c>
      <c r="G165" s="26"/>
      <c r="H165" s="26" t="s">
        <v>20</v>
      </c>
      <c r="I165" s="26"/>
      <c r="J165" s="30"/>
      <c r="K165" s="30"/>
      <c r="L165" s="29"/>
    </row>
    <row r="166" spans="1:12" x14ac:dyDescent="0.3">
      <c r="A166" s="34">
        <v>138</v>
      </c>
      <c r="B166" s="120">
        <v>0.7583333333333333</v>
      </c>
      <c r="C166" s="42" t="s">
        <v>12</v>
      </c>
      <c r="D166" s="26" t="s">
        <v>13</v>
      </c>
      <c r="E166" s="32" t="s">
        <v>10</v>
      </c>
      <c r="F166" s="32" t="s">
        <v>14</v>
      </c>
      <c r="G166" s="26"/>
      <c r="H166" s="26"/>
      <c r="I166" s="26" t="s">
        <v>45</v>
      </c>
      <c r="J166" s="30"/>
      <c r="K166" s="30"/>
      <c r="L166" s="121"/>
    </row>
    <row r="167" spans="1:12" x14ac:dyDescent="0.3">
      <c r="A167" s="34">
        <v>139</v>
      </c>
      <c r="B167" s="120">
        <v>0.76041666666666663</v>
      </c>
      <c r="C167" s="50" t="s">
        <v>17</v>
      </c>
      <c r="D167" s="26" t="s">
        <v>16</v>
      </c>
      <c r="E167" s="32" t="s">
        <v>10</v>
      </c>
      <c r="F167" s="32" t="s">
        <v>14</v>
      </c>
      <c r="G167" s="26"/>
      <c r="H167" s="26"/>
      <c r="I167" s="26" t="s">
        <v>45</v>
      </c>
      <c r="J167" s="30"/>
      <c r="K167" s="30"/>
      <c r="L167" s="121"/>
    </row>
    <row r="168" spans="1:12" x14ac:dyDescent="0.3">
      <c r="A168" s="34">
        <v>140</v>
      </c>
      <c r="B168" s="86">
        <v>0.76250000000000007</v>
      </c>
      <c r="C168" s="42" t="s">
        <v>54</v>
      </c>
      <c r="D168" s="26" t="s">
        <v>13</v>
      </c>
      <c r="E168" s="32" t="s">
        <v>35</v>
      </c>
      <c r="F168" s="32" t="s">
        <v>14</v>
      </c>
      <c r="G168" s="26"/>
      <c r="H168" s="26"/>
      <c r="I168" s="26"/>
      <c r="J168" s="30" t="s">
        <v>36</v>
      </c>
      <c r="K168" s="30"/>
      <c r="L168" s="29"/>
    </row>
    <row r="169" spans="1:12" x14ac:dyDescent="0.3">
      <c r="A169" s="34">
        <v>141</v>
      </c>
      <c r="B169" s="86">
        <v>0.76458333333333295</v>
      </c>
      <c r="C169" s="26" t="s">
        <v>52</v>
      </c>
      <c r="D169" s="26" t="s">
        <v>16</v>
      </c>
      <c r="E169" s="32" t="s">
        <v>35</v>
      </c>
      <c r="F169" s="32" t="s">
        <v>14</v>
      </c>
      <c r="G169" s="26"/>
      <c r="H169" s="26"/>
      <c r="I169" s="26"/>
      <c r="J169" s="30" t="s">
        <v>36</v>
      </c>
      <c r="K169" s="30"/>
      <c r="L169" s="30"/>
    </row>
    <row r="170" spans="1:12" x14ac:dyDescent="0.3">
      <c r="A170" s="34">
        <v>142</v>
      </c>
      <c r="B170" s="120">
        <v>0.76666666666666705</v>
      </c>
      <c r="C170" s="26" t="s">
        <v>51</v>
      </c>
      <c r="D170" s="26" t="s">
        <v>34</v>
      </c>
      <c r="E170" s="32" t="s">
        <v>35</v>
      </c>
      <c r="F170" s="32" t="s">
        <v>14</v>
      </c>
      <c r="G170" s="26"/>
      <c r="H170" s="26"/>
      <c r="I170" s="26"/>
      <c r="J170" s="26" t="s">
        <v>36</v>
      </c>
      <c r="K170" s="61"/>
      <c r="L170" s="126"/>
    </row>
    <row r="171" spans="1:12" x14ac:dyDescent="0.3">
      <c r="A171" s="34">
        <v>143</v>
      </c>
      <c r="B171" s="86">
        <v>0.76875000000000004</v>
      </c>
      <c r="C171" s="50" t="s">
        <v>53</v>
      </c>
      <c r="D171" s="26" t="s">
        <v>16</v>
      </c>
      <c r="E171" s="32" t="s">
        <v>35</v>
      </c>
      <c r="F171" s="32" t="s">
        <v>14</v>
      </c>
      <c r="G171" s="26"/>
      <c r="H171" s="26"/>
      <c r="I171" s="26"/>
      <c r="J171" s="26" t="s">
        <v>36</v>
      </c>
      <c r="K171" s="30"/>
      <c r="L171" s="26"/>
    </row>
    <row r="172" spans="1:12" x14ac:dyDescent="0.3">
      <c r="A172" s="34">
        <v>144</v>
      </c>
      <c r="B172" s="86">
        <v>0.77083333333333304</v>
      </c>
      <c r="C172" s="26" t="s">
        <v>58</v>
      </c>
      <c r="D172" s="26" t="s">
        <v>13</v>
      </c>
      <c r="E172" s="32" t="s">
        <v>59</v>
      </c>
      <c r="F172" s="32" t="s">
        <v>14</v>
      </c>
      <c r="G172" s="26"/>
      <c r="H172" s="26"/>
      <c r="I172" s="26"/>
      <c r="J172" s="26" t="s">
        <v>36</v>
      </c>
      <c r="K172" s="26"/>
      <c r="L172" s="26"/>
    </row>
    <row r="173" spans="1:12" x14ac:dyDescent="0.3">
      <c r="A173" s="34">
        <v>145</v>
      </c>
      <c r="B173" s="86">
        <v>0.77291666666666703</v>
      </c>
      <c r="C173" t="s">
        <v>145</v>
      </c>
      <c r="D173" s="30" t="s">
        <v>16</v>
      </c>
      <c r="E173" s="28" t="s">
        <v>35</v>
      </c>
      <c r="F173" s="28" t="s">
        <v>14</v>
      </c>
      <c r="G173" s="26"/>
      <c r="H173" s="26"/>
      <c r="I173" s="26"/>
      <c r="J173" s="26" t="s">
        <v>36</v>
      </c>
      <c r="K173" s="30"/>
      <c r="L173" s="26"/>
    </row>
    <row r="174" spans="1:12" x14ac:dyDescent="0.3">
      <c r="A174" s="34">
        <v>146</v>
      </c>
      <c r="B174" s="86">
        <v>0.77500000000000002</v>
      </c>
      <c r="C174" s="26" t="s">
        <v>57</v>
      </c>
      <c r="D174" s="30" t="s">
        <v>16</v>
      </c>
      <c r="E174" s="28" t="s">
        <v>55</v>
      </c>
      <c r="F174" s="28" t="s">
        <v>14</v>
      </c>
      <c r="G174" s="26"/>
      <c r="H174" s="26"/>
      <c r="I174" s="26"/>
      <c r="J174" s="26" t="s">
        <v>36</v>
      </c>
      <c r="K174" s="26"/>
      <c r="L174" s="26"/>
    </row>
    <row r="175" spans="1:12" x14ac:dyDescent="0.3">
      <c r="A175" s="34">
        <v>147</v>
      </c>
      <c r="B175" s="86">
        <v>0.77708333333333302</v>
      </c>
      <c r="C175" s="26" t="s">
        <v>33</v>
      </c>
      <c r="D175" s="30" t="s">
        <v>13</v>
      </c>
      <c r="E175" s="28" t="s">
        <v>19</v>
      </c>
      <c r="F175" s="28" t="s">
        <v>14</v>
      </c>
      <c r="G175" s="26"/>
      <c r="H175" s="26"/>
      <c r="I175" s="26"/>
      <c r="J175" s="26"/>
      <c r="K175" s="30" t="s">
        <v>25</v>
      </c>
      <c r="L175" s="26"/>
    </row>
    <row r="176" spans="1:12" x14ac:dyDescent="0.3">
      <c r="A176" s="34">
        <v>148</v>
      </c>
      <c r="B176" s="86">
        <v>0.77916666666666701</v>
      </c>
      <c r="C176" s="2" t="s">
        <v>28</v>
      </c>
      <c r="D176" s="26" t="s">
        <v>16</v>
      </c>
      <c r="E176" s="32" t="s">
        <v>19</v>
      </c>
      <c r="F176" s="32" t="s">
        <v>14</v>
      </c>
      <c r="G176" s="26"/>
      <c r="H176" s="26"/>
      <c r="I176" s="26"/>
      <c r="J176" s="26"/>
      <c r="K176" s="30" t="s">
        <v>25</v>
      </c>
      <c r="L176" s="26"/>
    </row>
    <row r="177" spans="1:12" x14ac:dyDescent="0.3">
      <c r="A177" s="34">
        <v>149</v>
      </c>
      <c r="B177" s="86">
        <v>0.78125</v>
      </c>
      <c r="C177" s="50" t="s">
        <v>32</v>
      </c>
      <c r="D177" s="30" t="s">
        <v>13</v>
      </c>
      <c r="E177" s="28" t="s">
        <v>19</v>
      </c>
      <c r="F177" s="28" t="s">
        <v>14</v>
      </c>
      <c r="G177" s="26"/>
      <c r="H177" s="26"/>
      <c r="I177" s="30"/>
      <c r="J177" s="55"/>
      <c r="K177" s="52" t="s">
        <v>25</v>
      </c>
      <c r="L177" s="55"/>
    </row>
    <row r="178" spans="1:12" x14ac:dyDescent="0.3">
      <c r="A178" s="34">
        <v>150</v>
      </c>
      <c r="B178" s="86">
        <v>0.78333333333333299</v>
      </c>
      <c r="C178" s="42" t="s">
        <v>27</v>
      </c>
      <c r="D178" s="26" t="s">
        <v>16</v>
      </c>
      <c r="E178" s="32" t="s">
        <v>19</v>
      </c>
      <c r="F178" s="32" t="s">
        <v>14</v>
      </c>
      <c r="G178" s="26"/>
      <c r="H178" s="26"/>
      <c r="I178" s="26"/>
      <c r="J178" s="49"/>
      <c r="K178" s="32" t="s">
        <v>25</v>
      </c>
      <c r="L178" s="32"/>
    </row>
    <row r="179" spans="1:12" x14ac:dyDescent="0.3">
      <c r="A179" s="34">
        <v>151</v>
      </c>
      <c r="B179" s="86">
        <v>0.78541666666666698</v>
      </c>
      <c r="C179" s="101" t="s">
        <v>38</v>
      </c>
      <c r="D179" s="26" t="s">
        <v>34</v>
      </c>
      <c r="E179" s="32" t="s">
        <v>24</v>
      </c>
      <c r="F179" s="32" t="s">
        <v>14</v>
      </c>
      <c r="G179" s="26"/>
      <c r="H179" s="26"/>
      <c r="I179" s="26"/>
      <c r="J179" s="2"/>
      <c r="K179" s="2" t="s">
        <v>25</v>
      </c>
      <c r="L179" s="39"/>
    </row>
    <row r="180" spans="1:12" x14ac:dyDescent="0.3">
      <c r="A180" s="34">
        <v>152</v>
      </c>
      <c r="B180" s="86">
        <v>0.78749999999999998</v>
      </c>
      <c r="C180" t="s">
        <v>42</v>
      </c>
      <c r="D180" s="26" t="s">
        <v>16</v>
      </c>
      <c r="E180" s="32" t="s">
        <v>24</v>
      </c>
      <c r="F180" s="32" t="s">
        <v>14</v>
      </c>
      <c r="G180" s="26"/>
      <c r="H180" s="26"/>
      <c r="I180" s="26"/>
      <c r="J180" s="2"/>
      <c r="K180" s="2" t="s">
        <v>25</v>
      </c>
      <c r="L180" s="39"/>
    </row>
    <row r="181" spans="1:12" x14ac:dyDescent="0.3">
      <c r="A181" s="34">
        <v>153</v>
      </c>
      <c r="B181" s="86">
        <v>0.78958333333333297</v>
      </c>
      <c r="C181" s="26" t="s">
        <v>44</v>
      </c>
      <c r="D181" s="26" t="s">
        <v>16</v>
      </c>
      <c r="E181" s="32" t="s">
        <v>24</v>
      </c>
      <c r="F181" s="32" t="s">
        <v>14</v>
      </c>
      <c r="G181" s="26"/>
      <c r="H181" s="26"/>
      <c r="I181" s="26"/>
      <c r="J181" s="2"/>
      <c r="K181" s="2" t="s">
        <v>25</v>
      </c>
      <c r="L181" s="39"/>
    </row>
    <row r="182" spans="1:12" x14ac:dyDescent="0.3">
      <c r="A182" s="34">
        <v>154</v>
      </c>
      <c r="B182" s="86">
        <v>0.79166666666666696</v>
      </c>
      <c r="C182" s="42" t="s">
        <v>54</v>
      </c>
      <c r="D182" s="26" t="s">
        <v>13</v>
      </c>
      <c r="E182" s="32" t="s">
        <v>35</v>
      </c>
      <c r="F182" s="32" t="s">
        <v>14</v>
      </c>
      <c r="G182" s="26"/>
      <c r="H182" s="26"/>
      <c r="I182" s="26"/>
      <c r="J182" s="2"/>
      <c r="K182" s="2" t="s">
        <v>25</v>
      </c>
      <c r="L182" s="39"/>
    </row>
    <row r="183" spans="1:12" x14ac:dyDescent="0.3">
      <c r="A183" s="34">
        <v>155</v>
      </c>
      <c r="B183" s="86">
        <v>0.79374999999999996</v>
      </c>
      <c r="C183" s="26" t="s">
        <v>52</v>
      </c>
      <c r="D183" s="26" t="s">
        <v>16</v>
      </c>
      <c r="E183" s="32" t="s">
        <v>35</v>
      </c>
      <c r="F183" s="32" t="s">
        <v>14</v>
      </c>
      <c r="G183" s="26"/>
      <c r="H183" s="26"/>
      <c r="I183" s="26"/>
      <c r="J183" s="2"/>
      <c r="K183" s="2" t="s">
        <v>25</v>
      </c>
      <c r="L183" s="39"/>
    </row>
    <row r="184" spans="1:12" x14ac:dyDescent="0.3">
      <c r="A184" s="34">
        <v>156</v>
      </c>
      <c r="B184" s="86">
        <v>0.79583333333333295</v>
      </c>
      <c r="C184" s="26" t="s">
        <v>51</v>
      </c>
      <c r="D184" s="26" t="s">
        <v>34</v>
      </c>
      <c r="E184" s="32" t="s">
        <v>35</v>
      </c>
      <c r="F184" s="32" t="s">
        <v>14</v>
      </c>
      <c r="G184" s="26"/>
      <c r="H184" s="26"/>
      <c r="I184" s="26"/>
      <c r="J184" s="2"/>
      <c r="K184" s="2" t="s">
        <v>25</v>
      </c>
      <c r="L184" s="39"/>
    </row>
    <row r="185" spans="1:12" x14ac:dyDescent="0.3">
      <c r="A185" s="34">
        <v>157</v>
      </c>
      <c r="B185" s="86">
        <v>0.79791666666666605</v>
      </c>
      <c r="C185" s="50" t="s">
        <v>53</v>
      </c>
      <c r="D185" s="26" t="s">
        <v>16</v>
      </c>
      <c r="E185" s="32" t="s">
        <v>35</v>
      </c>
      <c r="F185" s="32" t="s">
        <v>14</v>
      </c>
      <c r="G185" s="26"/>
      <c r="H185" s="26"/>
      <c r="I185" s="26"/>
      <c r="J185" s="2"/>
      <c r="K185" s="2" t="s">
        <v>25</v>
      </c>
      <c r="L185" s="39"/>
    </row>
    <row r="186" spans="1:12" x14ac:dyDescent="0.3">
      <c r="A186" s="34">
        <v>158</v>
      </c>
      <c r="B186" s="86">
        <v>0.8</v>
      </c>
      <c r="C186" s="26" t="s">
        <v>58</v>
      </c>
      <c r="D186" s="30" t="s">
        <v>13</v>
      </c>
      <c r="E186" s="28" t="s">
        <v>59</v>
      </c>
      <c r="F186" s="28" t="s">
        <v>14</v>
      </c>
      <c r="G186" s="26"/>
      <c r="H186" s="26"/>
      <c r="I186" s="26"/>
      <c r="J186" s="2"/>
      <c r="K186" s="2" t="s">
        <v>25</v>
      </c>
      <c r="L186" s="39"/>
    </row>
    <row r="187" spans="1:12" x14ac:dyDescent="0.3">
      <c r="A187" s="34">
        <v>159</v>
      </c>
      <c r="B187" s="86">
        <v>0.80208333333333304</v>
      </c>
      <c r="C187" t="s">
        <v>145</v>
      </c>
      <c r="D187" s="30" t="s">
        <v>16</v>
      </c>
      <c r="E187" s="28" t="s">
        <v>146</v>
      </c>
      <c r="F187" s="28" t="s">
        <v>14</v>
      </c>
      <c r="G187" s="26"/>
      <c r="H187" s="26"/>
      <c r="I187" s="26"/>
      <c r="J187" s="2"/>
      <c r="K187" s="2" t="s">
        <v>25</v>
      </c>
      <c r="L187" s="39"/>
    </row>
    <row r="188" spans="1:12" x14ac:dyDescent="0.3">
      <c r="A188" s="34">
        <v>160</v>
      </c>
      <c r="B188" s="86">
        <v>0.80416666666666603</v>
      </c>
      <c r="C188" s="26" t="s">
        <v>57</v>
      </c>
      <c r="D188" s="30" t="s">
        <v>16</v>
      </c>
      <c r="E188" s="28" t="s">
        <v>55</v>
      </c>
      <c r="F188" s="28" t="s">
        <v>14</v>
      </c>
      <c r="G188" s="26"/>
      <c r="H188" s="26"/>
      <c r="I188" s="26"/>
      <c r="J188" s="2"/>
      <c r="K188" s="2" t="s">
        <v>25</v>
      </c>
      <c r="L188" s="39"/>
    </row>
    <row r="189" spans="1:12" x14ac:dyDescent="0.3">
      <c r="A189" s="34">
        <v>161</v>
      </c>
      <c r="B189" s="86">
        <v>0.80625000000000002</v>
      </c>
      <c r="C189" s="105" t="s">
        <v>38</v>
      </c>
      <c r="D189" s="55" t="s">
        <v>34</v>
      </c>
      <c r="E189" s="63" t="s">
        <v>24</v>
      </c>
      <c r="F189" s="63" t="s">
        <v>14</v>
      </c>
      <c r="G189" s="55"/>
      <c r="H189" s="55"/>
      <c r="I189" s="55"/>
      <c r="J189" s="17"/>
      <c r="K189" s="17"/>
      <c r="L189" s="87" t="s">
        <v>31</v>
      </c>
    </row>
    <row r="190" spans="1:12" x14ac:dyDescent="0.3">
      <c r="A190" s="34">
        <v>162</v>
      </c>
      <c r="B190" s="86">
        <v>0.80833333333333302</v>
      </c>
      <c r="C190" s="2" t="s">
        <v>42</v>
      </c>
      <c r="D190" s="30" t="s">
        <v>16</v>
      </c>
      <c r="E190" s="28" t="s">
        <v>24</v>
      </c>
      <c r="F190" s="28" t="s">
        <v>14</v>
      </c>
      <c r="G190" s="26"/>
      <c r="H190" s="26"/>
      <c r="I190" s="30"/>
      <c r="J190" s="2"/>
      <c r="K190" s="2"/>
      <c r="L190" s="39" t="s">
        <v>31</v>
      </c>
    </row>
    <row r="191" spans="1:12" x14ac:dyDescent="0.3">
      <c r="A191" s="34">
        <v>163</v>
      </c>
      <c r="B191" s="86">
        <v>0.81041666666666601</v>
      </c>
      <c r="C191" s="26" t="s">
        <v>44</v>
      </c>
      <c r="D191" s="30" t="s">
        <v>16</v>
      </c>
      <c r="E191" s="28" t="s">
        <v>24</v>
      </c>
      <c r="F191" s="28" t="s">
        <v>14</v>
      </c>
      <c r="G191" s="26"/>
      <c r="H191" s="26"/>
      <c r="I191" s="30"/>
      <c r="J191" s="2"/>
      <c r="K191" s="2"/>
      <c r="L191" s="39" t="s">
        <v>31</v>
      </c>
    </row>
    <row r="192" spans="1:12" x14ac:dyDescent="0.3">
      <c r="A192" s="34">
        <v>164</v>
      </c>
      <c r="B192" s="86">
        <v>0.8125</v>
      </c>
      <c r="C192" s="42" t="s">
        <v>54</v>
      </c>
      <c r="D192" s="30" t="s">
        <v>13</v>
      </c>
      <c r="E192" s="28" t="s">
        <v>35</v>
      </c>
      <c r="F192" s="28" t="s">
        <v>14</v>
      </c>
      <c r="G192" s="26"/>
      <c r="H192" s="26"/>
      <c r="I192" s="30"/>
      <c r="J192" s="2"/>
      <c r="K192" s="2"/>
      <c r="L192" s="39" t="s">
        <v>31</v>
      </c>
    </row>
    <row r="193" spans="1:12" x14ac:dyDescent="0.3">
      <c r="A193" s="34">
        <v>165</v>
      </c>
      <c r="B193" s="86">
        <v>0.81458333333333299</v>
      </c>
      <c r="C193" s="26" t="s">
        <v>52</v>
      </c>
      <c r="D193" s="30" t="s">
        <v>16</v>
      </c>
      <c r="E193" s="28" t="s">
        <v>35</v>
      </c>
      <c r="F193" s="28" t="s">
        <v>14</v>
      </c>
      <c r="G193" s="26"/>
      <c r="H193" s="26"/>
      <c r="I193" s="30"/>
      <c r="J193" s="2"/>
      <c r="K193" s="2"/>
      <c r="L193" s="39" t="s">
        <v>31</v>
      </c>
    </row>
    <row r="194" spans="1:12" x14ac:dyDescent="0.3">
      <c r="A194" s="34">
        <v>166</v>
      </c>
      <c r="B194" s="86">
        <v>0.81666666666666599</v>
      </c>
      <c r="C194" s="26" t="s">
        <v>51</v>
      </c>
      <c r="D194" s="30" t="s">
        <v>34</v>
      </c>
      <c r="E194" s="28" t="s">
        <v>35</v>
      </c>
      <c r="F194" s="28" t="s">
        <v>14</v>
      </c>
      <c r="G194" s="26"/>
      <c r="H194" s="26"/>
      <c r="I194" s="30"/>
      <c r="J194" s="2"/>
      <c r="K194" s="2"/>
      <c r="L194" s="39" t="s">
        <v>31</v>
      </c>
    </row>
    <row r="195" spans="1:12" x14ac:dyDescent="0.3">
      <c r="A195" s="34">
        <v>167</v>
      </c>
      <c r="B195" s="86">
        <v>0.81874999999999998</v>
      </c>
      <c r="C195" s="50" t="s">
        <v>53</v>
      </c>
      <c r="D195" s="30" t="s">
        <v>16</v>
      </c>
      <c r="E195" s="28" t="s">
        <v>35</v>
      </c>
      <c r="F195" s="28" t="s">
        <v>14</v>
      </c>
      <c r="G195" s="26"/>
      <c r="H195" s="26"/>
      <c r="I195" s="30"/>
      <c r="J195" s="2"/>
      <c r="K195" s="2"/>
      <c r="L195" s="39" t="s">
        <v>31</v>
      </c>
    </row>
    <row r="196" spans="1:12" x14ac:dyDescent="0.3">
      <c r="A196" s="34">
        <v>168</v>
      </c>
      <c r="B196" s="86">
        <v>0.8208333333333333</v>
      </c>
      <c r="C196" s="26" t="s">
        <v>58</v>
      </c>
      <c r="D196" s="30" t="s">
        <v>13</v>
      </c>
      <c r="E196" s="28" t="s">
        <v>59</v>
      </c>
      <c r="F196" s="28" t="s">
        <v>14</v>
      </c>
      <c r="G196" s="26"/>
      <c r="H196" s="26"/>
      <c r="I196" s="30"/>
      <c r="J196" s="2"/>
      <c r="K196" s="2"/>
      <c r="L196" s="39" t="s">
        <v>31</v>
      </c>
    </row>
    <row r="197" spans="1:12" x14ac:dyDescent="0.3">
      <c r="A197" s="32">
        <v>169</v>
      </c>
      <c r="B197" s="86">
        <v>0.82291666666666663</v>
      </c>
      <c r="C197" t="s">
        <v>145</v>
      </c>
      <c r="D197" s="30" t="s">
        <v>16</v>
      </c>
      <c r="E197" s="28" t="s">
        <v>35</v>
      </c>
      <c r="F197" s="28" t="s">
        <v>14</v>
      </c>
      <c r="G197" s="26"/>
      <c r="H197" s="26"/>
      <c r="I197" s="30"/>
      <c r="J197" s="2"/>
      <c r="K197" s="2"/>
      <c r="L197" s="39" t="s">
        <v>31</v>
      </c>
    </row>
    <row r="198" spans="1:12" ht="15" thickBot="1" x14ac:dyDescent="0.35">
      <c r="A198" s="115">
        <v>170</v>
      </c>
      <c r="B198" s="116">
        <v>0.82500000000000007</v>
      </c>
      <c r="C198" s="55" t="s">
        <v>57</v>
      </c>
      <c r="D198" s="52" t="s">
        <v>16</v>
      </c>
      <c r="E198" s="53" t="s">
        <v>55</v>
      </c>
      <c r="F198" s="53" t="s">
        <v>14</v>
      </c>
      <c r="G198" s="55"/>
      <c r="H198" s="55"/>
      <c r="I198" s="52"/>
      <c r="J198" s="17"/>
      <c r="K198" s="17"/>
      <c r="L198" s="87" t="s">
        <v>31</v>
      </c>
    </row>
    <row r="199" spans="1:12" ht="15" thickBot="1" x14ac:dyDescent="0.35">
      <c r="A199" s="117"/>
      <c r="B199" s="118">
        <v>0.83333333333333337</v>
      </c>
      <c r="C199" s="142" t="s">
        <v>179</v>
      </c>
      <c r="D199" s="143"/>
      <c r="E199" s="143"/>
      <c r="F199" s="143"/>
      <c r="G199" s="143"/>
      <c r="H199" s="143"/>
      <c r="I199" s="143"/>
      <c r="J199" s="143"/>
      <c r="K199" s="143"/>
      <c r="L199" s="144"/>
    </row>
    <row r="200" spans="1:12" ht="15" thickBot="1" x14ac:dyDescent="0.35"/>
    <row r="201" spans="1:12" x14ac:dyDescent="0.3">
      <c r="A201" s="79"/>
      <c r="B201" s="127" t="s">
        <v>152</v>
      </c>
      <c r="C201" s="128"/>
      <c r="D201" s="128"/>
      <c r="E201" s="128"/>
      <c r="F201" s="128"/>
      <c r="G201" s="128"/>
      <c r="H201" s="129"/>
    </row>
    <row r="202" spans="1:12" ht="15" thickBot="1" x14ac:dyDescent="0.35">
      <c r="A202" s="79"/>
      <c r="B202" s="130"/>
      <c r="C202" s="131"/>
      <c r="D202" s="131"/>
      <c r="E202" s="131"/>
      <c r="F202" s="131"/>
      <c r="G202" s="131"/>
      <c r="H202" s="132"/>
    </row>
    <row r="203" spans="1:12" x14ac:dyDescent="0.3">
      <c r="A203" s="1"/>
      <c r="B203" s="79"/>
      <c r="E203" s="1"/>
      <c r="F203" s="1"/>
    </row>
    <row r="204" spans="1:12" ht="31.2" x14ac:dyDescent="0.3">
      <c r="A204" s="108" t="s">
        <v>180</v>
      </c>
      <c r="B204" s="106" t="s">
        <v>2</v>
      </c>
      <c r="C204" s="106" t="s">
        <v>3</v>
      </c>
      <c r="D204" s="106" t="s">
        <v>4</v>
      </c>
      <c r="E204" s="107" t="s">
        <v>5</v>
      </c>
      <c r="F204" s="106" t="s">
        <v>6</v>
      </c>
      <c r="G204" s="106" t="s">
        <v>7</v>
      </c>
      <c r="H204" s="106"/>
      <c r="I204" s="106"/>
      <c r="J204" s="106"/>
      <c r="K204" s="106"/>
      <c r="L204" s="106"/>
    </row>
    <row r="205" spans="1:12" x14ac:dyDescent="0.3">
      <c r="A205" s="96">
        <v>1</v>
      </c>
      <c r="B205" s="95">
        <v>0.84375</v>
      </c>
      <c r="C205" s="109" t="s">
        <v>147</v>
      </c>
      <c r="D205" s="2" t="s">
        <v>30</v>
      </c>
      <c r="E205" s="96" t="s">
        <v>155</v>
      </c>
      <c r="F205" s="96" t="s">
        <v>153</v>
      </c>
      <c r="G205" s="2" t="s">
        <v>154</v>
      </c>
      <c r="H205" s="2"/>
      <c r="I205" s="2"/>
      <c r="J205" s="2"/>
      <c r="K205" s="2"/>
      <c r="L205" s="2"/>
    </row>
    <row r="206" spans="1:12" x14ac:dyDescent="0.3">
      <c r="A206" s="96"/>
      <c r="B206" s="2"/>
      <c r="C206" s="110" t="s">
        <v>148</v>
      </c>
      <c r="D206" s="2" t="s">
        <v>30</v>
      </c>
      <c r="E206" s="96" t="s">
        <v>155</v>
      </c>
      <c r="F206" s="96" t="s">
        <v>153</v>
      </c>
      <c r="G206" s="2" t="s">
        <v>154</v>
      </c>
      <c r="H206" s="2"/>
      <c r="I206" s="2"/>
      <c r="J206" s="2"/>
      <c r="K206" s="2"/>
      <c r="L206" s="2"/>
    </row>
    <row r="207" spans="1:12" x14ac:dyDescent="0.3">
      <c r="A207" s="96"/>
      <c r="B207" s="2"/>
      <c r="C207" s="109" t="s">
        <v>149</v>
      </c>
      <c r="D207" s="2" t="s">
        <v>30</v>
      </c>
      <c r="E207" s="96" t="s">
        <v>155</v>
      </c>
      <c r="F207" s="96" t="s">
        <v>153</v>
      </c>
      <c r="G207" s="2" t="s">
        <v>154</v>
      </c>
      <c r="H207" s="2"/>
      <c r="I207" s="2"/>
      <c r="J207" s="2"/>
      <c r="K207" s="2"/>
      <c r="L207" s="2"/>
    </row>
    <row r="208" spans="1:12" x14ac:dyDescent="0.3">
      <c r="A208" s="96"/>
      <c r="B208" s="2"/>
      <c r="C208" s="109" t="s">
        <v>150</v>
      </c>
      <c r="D208" s="2" t="s">
        <v>30</v>
      </c>
      <c r="E208" s="96" t="s">
        <v>155</v>
      </c>
      <c r="F208" s="96" t="s">
        <v>153</v>
      </c>
      <c r="G208" s="2" t="s">
        <v>154</v>
      </c>
      <c r="H208" s="2"/>
      <c r="I208" s="2"/>
      <c r="J208" s="2"/>
      <c r="K208" s="2"/>
      <c r="L208" s="2"/>
    </row>
    <row r="209" spans="1:12" x14ac:dyDescent="0.3">
      <c r="A209" s="96"/>
      <c r="B209" s="2"/>
      <c r="C209" s="110" t="s">
        <v>151</v>
      </c>
      <c r="D209" s="2" t="s">
        <v>30</v>
      </c>
      <c r="E209" s="96" t="s">
        <v>155</v>
      </c>
      <c r="F209" s="96" t="s">
        <v>153</v>
      </c>
      <c r="G209" s="2" t="s">
        <v>154</v>
      </c>
      <c r="H209" s="2"/>
      <c r="I209" s="2"/>
      <c r="J209" s="2"/>
      <c r="K209" s="2"/>
      <c r="L209" s="2"/>
    </row>
    <row r="210" spans="1:12" x14ac:dyDescent="0.3">
      <c r="A210" s="96"/>
      <c r="B210" s="2"/>
      <c r="C210" s="2"/>
      <c r="D210" s="2"/>
      <c r="E210" s="96"/>
      <c r="F210" s="96"/>
      <c r="G210" s="2"/>
      <c r="H210" s="2"/>
      <c r="I210" s="2"/>
      <c r="J210" s="2"/>
      <c r="K210" s="2"/>
      <c r="L210" s="2"/>
    </row>
    <row r="211" spans="1:12" x14ac:dyDescent="0.3">
      <c r="A211" s="96">
        <v>2</v>
      </c>
      <c r="B211" s="95">
        <v>0.84722222222222221</v>
      </c>
      <c r="C211" s="111" t="s">
        <v>156</v>
      </c>
      <c r="D211" s="2" t="s">
        <v>163</v>
      </c>
      <c r="E211" s="96" t="s">
        <v>155</v>
      </c>
      <c r="F211" s="96" t="s">
        <v>153</v>
      </c>
      <c r="G211" s="2"/>
      <c r="H211" s="2"/>
      <c r="I211" s="2" t="s">
        <v>162</v>
      </c>
      <c r="J211" s="2"/>
      <c r="K211" s="2"/>
      <c r="L211" s="2"/>
    </row>
    <row r="212" spans="1:12" x14ac:dyDescent="0.3">
      <c r="A212" s="96"/>
      <c r="B212" s="2"/>
      <c r="C212" s="111" t="s">
        <v>157</v>
      </c>
      <c r="D212" s="2" t="s">
        <v>163</v>
      </c>
      <c r="E212" s="96" t="s">
        <v>155</v>
      </c>
      <c r="F212" s="96" t="s">
        <v>153</v>
      </c>
      <c r="G212" s="2"/>
      <c r="H212" s="2"/>
      <c r="I212" s="2" t="s">
        <v>162</v>
      </c>
      <c r="J212" s="2"/>
      <c r="K212" s="2"/>
      <c r="L212" s="2"/>
    </row>
    <row r="213" spans="1:12" x14ac:dyDescent="0.3">
      <c r="A213" s="96"/>
      <c r="B213" s="2"/>
      <c r="C213" s="111" t="s">
        <v>158</v>
      </c>
      <c r="D213" s="2" t="s">
        <v>163</v>
      </c>
      <c r="E213" s="96" t="s">
        <v>155</v>
      </c>
      <c r="F213" s="96" t="s">
        <v>153</v>
      </c>
      <c r="G213" s="2"/>
      <c r="H213" s="2"/>
      <c r="I213" s="2" t="s">
        <v>162</v>
      </c>
      <c r="J213" s="2"/>
      <c r="K213" s="2"/>
      <c r="L213" s="2"/>
    </row>
    <row r="214" spans="1:12" x14ac:dyDescent="0.3">
      <c r="A214" s="96"/>
      <c r="B214" s="2"/>
      <c r="C214" s="111" t="s">
        <v>159</v>
      </c>
      <c r="D214" s="2" t="s">
        <v>163</v>
      </c>
      <c r="E214" s="96" t="s">
        <v>155</v>
      </c>
      <c r="F214" s="96" t="s">
        <v>153</v>
      </c>
      <c r="G214" s="2"/>
      <c r="H214" s="2"/>
      <c r="I214" s="2" t="s">
        <v>162</v>
      </c>
      <c r="J214" s="2"/>
      <c r="K214" s="2"/>
      <c r="L214" s="2"/>
    </row>
    <row r="215" spans="1:12" x14ac:dyDescent="0.3">
      <c r="A215" s="96"/>
      <c r="B215" s="2"/>
      <c r="C215" s="111" t="s">
        <v>160</v>
      </c>
      <c r="D215" s="2" t="s">
        <v>163</v>
      </c>
      <c r="E215" s="96" t="s">
        <v>155</v>
      </c>
      <c r="F215" s="96" t="s">
        <v>153</v>
      </c>
      <c r="G215" s="2"/>
      <c r="H215" s="2"/>
      <c r="I215" s="2" t="s">
        <v>162</v>
      </c>
      <c r="J215" s="2"/>
      <c r="K215" s="2"/>
      <c r="L215" s="2"/>
    </row>
    <row r="216" spans="1:12" x14ac:dyDescent="0.3">
      <c r="A216" s="96"/>
      <c r="B216" s="2"/>
      <c r="C216" s="112" t="s">
        <v>161</v>
      </c>
      <c r="D216" s="2" t="s">
        <v>163</v>
      </c>
      <c r="E216" s="96" t="s">
        <v>155</v>
      </c>
      <c r="F216" s="96" t="s">
        <v>153</v>
      </c>
      <c r="G216" s="2"/>
      <c r="H216" s="2"/>
      <c r="I216" s="2" t="s">
        <v>162</v>
      </c>
      <c r="J216" s="2"/>
      <c r="K216" s="2"/>
      <c r="L216" s="2"/>
    </row>
    <row r="217" spans="1:12" x14ac:dyDescent="0.3">
      <c r="A217" s="96"/>
      <c r="B217" s="2"/>
      <c r="C217" s="2"/>
      <c r="D217" s="2"/>
      <c r="E217" s="96"/>
      <c r="F217" s="96"/>
      <c r="G217" s="2"/>
      <c r="H217" s="2"/>
      <c r="I217" s="2"/>
      <c r="J217" s="2"/>
      <c r="K217" s="2"/>
      <c r="L217" s="2"/>
    </row>
    <row r="218" spans="1:12" x14ac:dyDescent="0.3">
      <c r="A218" s="96">
        <v>3</v>
      </c>
      <c r="B218" s="95">
        <v>0.85069444444444453</v>
      </c>
      <c r="C218" s="110" t="s">
        <v>165</v>
      </c>
      <c r="D218" s="2" t="s">
        <v>30</v>
      </c>
      <c r="E218" s="96" t="s">
        <v>155</v>
      </c>
      <c r="F218" s="96" t="s">
        <v>164</v>
      </c>
      <c r="G218" s="2" t="s">
        <v>7</v>
      </c>
      <c r="H218" s="2"/>
      <c r="I218" s="2"/>
      <c r="J218" s="2"/>
      <c r="K218" s="2"/>
      <c r="L218" s="2"/>
    </row>
    <row r="219" spans="1:12" x14ac:dyDescent="0.3">
      <c r="A219" s="96"/>
      <c r="B219" s="2"/>
      <c r="C219" s="109" t="s">
        <v>29</v>
      </c>
      <c r="D219" s="2" t="s">
        <v>30</v>
      </c>
      <c r="E219" s="96" t="s">
        <v>155</v>
      </c>
      <c r="F219" s="96" t="s">
        <v>164</v>
      </c>
      <c r="G219" s="2" t="s">
        <v>7</v>
      </c>
      <c r="H219" s="2"/>
      <c r="I219" s="2"/>
      <c r="J219" s="2"/>
      <c r="K219" s="2"/>
      <c r="L219" s="2"/>
    </row>
    <row r="220" spans="1:12" x14ac:dyDescent="0.3">
      <c r="A220" s="96"/>
      <c r="B220" s="2"/>
      <c r="C220" s="110" t="s">
        <v>37</v>
      </c>
      <c r="D220" s="2" t="s">
        <v>30</v>
      </c>
      <c r="E220" s="96" t="s">
        <v>155</v>
      </c>
      <c r="F220" s="96" t="s">
        <v>164</v>
      </c>
      <c r="G220" s="2" t="s">
        <v>7</v>
      </c>
      <c r="H220" s="2"/>
      <c r="I220" s="2"/>
      <c r="J220" s="2"/>
      <c r="K220" s="2"/>
      <c r="L220" s="2"/>
    </row>
    <row r="221" spans="1:12" x14ac:dyDescent="0.3">
      <c r="A221" s="96"/>
      <c r="B221" s="2"/>
      <c r="C221" s="109" t="s">
        <v>40</v>
      </c>
      <c r="D221" s="2" t="s">
        <v>30</v>
      </c>
      <c r="E221" s="96" t="s">
        <v>155</v>
      </c>
      <c r="F221" s="96" t="s">
        <v>164</v>
      </c>
      <c r="G221" s="2" t="s">
        <v>7</v>
      </c>
      <c r="H221" s="2"/>
      <c r="I221" s="2"/>
      <c r="J221" s="2"/>
      <c r="K221" s="2"/>
      <c r="L221" s="2"/>
    </row>
    <row r="222" spans="1:12" x14ac:dyDescent="0.3">
      <c r="A222" s="96"/>
      <c r="B222" s="2"/>
      <c r="C222" s="109" t="s">
        <v>166</v>
      </c>
      <c r="D222" s="2" t="s">
        <v>30</v>
      </c>
      <c r="E222" s="96" t="s">
        <v>155</v>
      </c>
      <c r="F222" s="96" t="s">
        <v>164</v>
      </c>
      <c r="G222" s="2" t="s">
        <v>7</v>
      </c>
      <c r="H222" s="2"/>
      <c r="I222" s="2"/>
      <c r="J222" s="2"/>
      <c r="K222" s="2"/>
      <c r="L222" s="2"/>
    </row>
    <row r="223" spans="1:12" x14ac:dyDescent="0.3">
      <c r="A223" s="96"/>
      <c r="B223" s="2"/>
      <c r="C223" s="2"/>
      <c r="D223" s="2"/>
      <c r="E223" s="96"/>
      <c r="F223" s="96"/>
      <c r="G223" s="2"/>
      <c r="H223" s="2"/>
      <c r="I223" s="2"/>
      <c r="J223" s="2"/>
      <c r="K223" s="2"/>
      <c r="L223" s="2"/>
    </row>
    <row r="224" spans="1:12" x14ac:dyDescent="0.3">
      <c r="A224" s="96">
        <v>4</v>
      </c>
      <c r="B224" s="95">
        <v>0.85416666666666663</v>
      </c>
      <c r="C224" s="110" t="s">
        <v>56</v>
      </c>
      <c r="D224" s="2" t="s">
        <v>30</v>
      </c>
      <c r="E224" s="96" t="s">
        <v>146</v>
      </c>
      <c r="F224" s="96" t="s">
        <v>164</v>
      </c>
      <c r="G224" s="2"/>
      <c r="H224" s="2" t="s">
        <v>168</v>
      </c>
      <c r="I224" s="2"/>
      <c r="J224" s="2"/>
      <c r="K224" s="2"/>
      <c r="L224" s="2"/>
    </row>
    <row r="225" spans="1:12" x14ac:dyDescent="0.3">
      <c r="A225" s="96"/>
      <c r="B225" s="2"/>
      <c r="C225" s="109" t="s">
        <v>167</v>
      </c>
      <c r="D225" s="2" t="s">
        <v>30</v>
      </c>
      <c r="E225" s="96" t="s">
        <v>146</v>
      </c>
      <c r="F225" s="96" t="s">
        <v>164</v>
      </c>
      <c r="G225" s="2"/>
      <c r="H225" s="2" t="s">
        <v>168</v>
      </c>
      <c r="I225" s="2"/>
      <c r="J225" s="2"/>
      <c r="K225" s="2"/>
      <c r="L225" s="2"/>
    </row>
    <row r="226" spans="1:12" x14ac:dyDescent="0.3">
      <c r="A226" s="96"/>
      <c r="B226" s="2"/>
      <c r="C226" s="109" t="s">
        <v>43</v>
      </c>
      <c r="D226" s="2" t="s">
        <v>30</v>
      </c>
      <c r="E226" s="96" t="s">
        <v>146</v>
      </c>
      <c r="F226" s="96" t="s">
        <v>164</v>
      </c>
      <c r="G226" s="2"/>
      <c r="H226" s="2" t="s">
        <v>168</v>
      </c>
      <c r="I226" s="2"/>
      <c r="J226" s="2"/>
      <c r="K226" s="2"/>
      <c r="L226" s="2"/>
    </row>
    <row r="227" spans="1:12" x14ac:dyDescent="0.3">
      <c r="A227" s="96"/>
      <c r="B227" s="2"/>
      <c r="C227" s="109" t="s">
        <v>50</v>
      </c>
      <c r="D227" s="2" t="s">
        <v>30</v>
      </c>
      <c r="E227" s="96" t="s">
        <v>146</v>
      </c>
      <c r="F227" s="96" t="s">
        <v>164</v>
      </c>
      <c r="G227" s="2"/>
      <c r="H227" s="2" t="s">
        <v>168</v>
      </c>
      <c r="I227" s="2"/>
      <c r="J227" s="2"/>
      <c r="K227" s="2"/>
      <c r="L227" s="2"/>
    </row>
    <row r="228" spans="1:12" x14ac:dyDescent="0.3">
      <c r="A228" s="96"/>
      <c r="B228" s="2"/>
      <c r="C228" s="109" t="s">
        <v>175</v>
      </c>
      <c r="D228" s="2" t="s">
        <v>30</v>
      </c>
      <c r="E228" s="96" t="s">
        <v>146</v>
      </c>
      <c r="F228" s="96" t="s">
        <v>164</v>
      </c>
      <c r="G228" s="2"/>
      <c r="H228" s="2" t="s">
        <v>168</v>
      </c>
      <c r="I228" s="2"/>
      <c r="J228" s="2"/>
      <c r="K228" s="2"/>
      <c r="L228" s="2"/>
    </row>
    <row r="229" spans="1:12" x14ac:dyDescent="0.3">
      <c r="A229" s="96"/>
      <c r="B229" s="2"/>
      <c r="C229" s="2"/>
      <c r="D229" s="2"/>
      <c r="E229" s="96"/>
      <c r="F229" s="96"/>
      <c r="G229" s="2"/>
      <c r="H229" s="2"/>
      <c r="I229" s="2"/>
      <c r="J229" s="2"/>
      <c r="K229" s="2"/>
      <c r="L229" s="2"/>
    </row>
    <row r="230" spans="1:12" x14ac:dyDescent="0.3">
      <c r="A230" s="96">
        <v>5</v>
      </c>
      <c r="B230" s="95">
        <v>0.85763888888888884</v>
      </c>
      <c r="C230" s="2" t="s">
        <v>169</v>
      </c>
      <c r="D230" s="2" t="s">
        <v>163</v>
      </c>
      <c r="E230" s="96" t="s">
        <v>46</v>
      </c>
      <c r="F230" s="96" t="s">
        <v>164</v>
      </c>
      <c r="G230" s="2"/>
      <c r="H230" s="2"/>
      <c r="I230" s="2" t="s">
        <v>162</v>
      </c>
      <c r="J230" s="2"/>
      <c r="K230" s="2"/>
      <c r="L230" s="2"/>
    </row>
    <row r="231" spans="1:12" x14ac:dyDescent="0.3">
      <c r="A231" s="96"/>
      <c r="B231" s="2"/>
      <c r="C231" s="2" t="s">
        <v>170</v>
      </c>
      <c r="D231" s="2" t="s">
        <v>163</v>
      </c>
      <c r="E231" s="96" t="s">
        <v>46</v>
      </c>
      <c r="F231" s="96" t="s">
        <v>164</v>
      </c>
      <c r="G231" s="2"/>
      <c r="H231" s="2"/>
      <c r="I231" s="2" t="s">
        <v>162</v>
      </c>
      <c r="J231" s="2"/>
      <c r="K231" s="2"/>
      <c r="L231" s="2"/>
    </row>
    <row r="232" spans="1:12" x14ac:dyDescent="0.3">
      <c r="A232" s="96"/>
      <c r="B232" s="2"/>
      <c r="C232" s="2" t="s">
        <v>171</v>
      </c>
      <c r="D232" s="2" t="s">
        <v>163</v>
      </c>
      <c r="E232" s="96" t="s">
        <v>46</v>
      </c>
      <c r="F232" s="96" t="s">
        <v>164</v>
      </c>
      <c r="G232" s="2"/>
      <c r="H232" s="2"/>
      <c r="I232" s="2" t="s">
        <v>162</v>
      </c>
      <c r="J232" s="2"/>
      <c r="K232" s="2"/>
      <c r="L232" s="2"/>
    </row>
    <row r="233" spans="1:12" x14ac:dyDescent="0.3">
      <c r="A233" s="96"/>
      <c r="B233" s="2"/>
      <c r="C233" s="2" t="s">
        <v>172</v>
      </c>
      <c r="D233" s="2" t="s">
        <v>163</v>
      </c>
      <c r="E233" s="96" t="s">
        <v>46</v>
      </c>
      <c r="F233" s="96" t="s">
        <v>164</v>
      </c>
      <c r="G233" s="2"/>
      <c r="H233" s="2"/>
      <c r="I233" s="2" t="s">
        <v>162</v>
      </c>
      <c r="J233" s="2"/>
      <c r="K233" s="2"/>
      <c r="L233" s="2"/>
    </row>
    <row r="234" spans="1:12" x14ac:dyDescent="0.3">
      <c r="A234" s="96"/>
      <c r="B234" s="2"/>
      <c r="C234" s="2" t="s">
        <v>173</v>
      </c>
      <c r="D234" s="2" t="s">
        <v>163</v>
      </c>
      <c r="E234" s="96" t="s">
        <v>46</v>
      </c>
      <c r="F234" s="96" t="s">
        <v>164</v>
      </c>
      <c r="G234" s="2"/>
      <c r="H234" s="2"/>
      <c r="I234" s="2" t="s">
        <v>162</v>
      </c>
      <c r="J234" s="2"/>
      <c r="K234" s="2"/>
      <c r="L234" s="2"/>
    </row>
    <row r="235" spans="1:12" x14ac:dyDescent="0.3">
      <c r="A235" s="96"/>
      <c r="B235" s="2"/>
      <c r="C235" s="113" t="s">
        <v>174</v>
      </c>
      <c r="D235" s="2" t="s">
        <v>163</v>
      </c>
      <c r="E235" s="96" t="s">
        <v>46</v>
      </c>
      <c r="F235" s="96" t="s">
        <v>164</v>
      </c>
      <c r="G235" s="2"/>
      <c r="H235" s="2"/>
      <c r="I235" s="2" t="s">
        <v>162</v>
      </c>
      <c r="J235" s="2"/>
      <c r="K235" s="2"/>
      <c r="L235" s="2"/>
    </row>
    <row r="236" spans="1:12" x14ac:dyDescent="0.3">
      <c r="A236" s="123"/>
      <c r="B236" s="124"/>
      <c r="C236" s="124"/>
      <c r="D236" s="124"/>
      <c r="E236" s="123"/>
      <c r="F236" s="123"/>
      <c r="G236" s="124"/>
      <c r="H236" s="124"/>
      <c r="I236" s="124"/>
      <c r="J236" s="124"/>
      <c r="K236" s="124"/>
      <c r="L236" s="124"/>
    </row>
    <row r="237" spans="1:12" x14ac:dyDescent="0.3">
      <c r="A237" s="123">
        <v>6</v>
      </c>
      <c r="B237" s="125">
        <v>0.86111111111111116</v>
      </c>
      <c r="C237" s="110" t="s">
        <v>165</v>
      </c>
      <c r="D237" s="124" t="s">
        <v>30</v>
      </c>
      <c r="E237" s="123" t="s">
        <v>155</v>
      </c>
      <c r="F237" s="123" t="s">
        <v>164</v>
      </c>
      <c r="G237" s="124"/>
      <c r="H237" s="124"/>
      <c r="I237" s="124" t="s">
        <v>162</v>
      </c>
      <c r="J237" s="124"/>
      <c r="K237" s="124"/>
      <c r="L237" s="124"/>
    </row>
    <row r="238" spans="1:12" x14ac:dyDescent="0.3">
      <c r="A238" s="96"/>
      <c r="B238" s="2"/>
      <c r="C238" s="109" t="s">
        <v>29</v>
      </c>
      <c r="D238" s="2" t="s">
        <v>30</v>
      </c>
      <c r="E238" s="96" t="s">
        <v>155</v>
      </c>
      <c r="F238" s="96" t="s">
        <v>164</v>
      </c>
      <c r="G238" s="2"/>
      <c r="H238" s="2"/>
      <c r="I238" s="2" t="s">
        <v>162</v>
      </c>
      <c r="J238" s="2"/>
      <c r="K238" s="2"/>
      <c r="L238" s="2"/>
    </row>
    <row r="239" spans="1:12" x14ac:dyDescent="0.3">
      <c r="A239" s="96"/>
      <c r="B239" s="2"/>
      <c r="C239" s="110" t="s">
        <v>37</v>
      </c>
      <c r="D239" s="2" t="s">
        <v>30</v>
      </c>
      <c r="E239" s="96" t="s">
        <v>155</v>
      </c>
      <c r="F239" s="96" t="s">
        <v>164</v>
      </c>
      <c r="G239" s="2"/>
      <c r="H239" s="2"/>
      <c r="I239" s="2" t="s">
        <v>162</v>
      </c>
      <c r="J239" s="2"/>
      <c r="K239" s="2"/>
      <c r="L239" s="2"/>
    </row>
    <row r="240" spans="1:12" x14ac:dyDescent="0.3">
      <c r="A240" s="96"/>
      <c r="B240" s="2"/>
      <c r="C240" s="109" t="s">
        <v>40</v>
      </c>
      <c r="D240" s="2" t="s">
        <v>30</v>
      </c>
      <c r="E240" s="96" t="s">
        <v>155</v>
      </c>
      <c r="F240" s="96" t="s">
        <v>164</v>
      </c>
      <c r="G240" s="2"/>
      <c r="H240" s="2"/>
      <c r="I240" s="2" t="s">
        <v>162</v>
      </c>
      <c r="J240" s="2"/>
      <c r="K240" s="2"/>
      <c r="L240" s="2"/>
    </row>
    <row r="241" spans="1:12" x14ac:dyDescent="0.3">
      <c r="A241" s="96"/>
      <c r="B241" s="2"/>
      <c r="C241" s="109" t="s">
        <v>166</v>
      </c>
      <c r="D241" s="2" t="s">
        <v>30</v>
      </c>
      <c r="E241" s="96" t="s">
        <v>155</v>
      </c>
      <c r="F241" s="96" t="s">
        <v>164</v>
      </c>
      <c r="G241" s="2"/>
      <c r="H241" s="2"/>
      <c r="I241" s="2" t="s">
        <v>162</v>
      </c>
      <c r="J241" s="2"/>
      <c r="K241" s="2"/>
      <c r="L241" s="2"/>
    </row>
    <row r="242" spans="1:12" x14ac:dyDescent="0.3">
      <c r="A242" s="96"/>
      <c r="B242" s="2"/>
      <c r="C242" s="2"/>
      <c r="D242" s="2"/>
      <c r="E242" s="96"/>
      <c r="F242" s="96"/>
      <c r="G242" s="2"/>
      <c r="H242" s="2"/>
      <c r="I242" s="2"/>
      <c r="J242" s="2"/>
      <c r="K242" s="2"/>
      <c r="L242" s="2"/>
    </row>
    <row r="243" spans="1:12" x14ac:dyDescent="0.3">
      <c r="A243" s="96">
        <v>7</v>
      </c>
      <c r="B243" s="95">
        <v>0.86458333333333337</v>
      </c>
      <c r="C243" s="110" t="s">
        <v>56</v>
      </c>
      <c r="D243" s="2" t="s">
        <v>30</v>
      </c>
      <c r="E243" s="96" t="s">
        <v>35</v>
      </c>
      <c r="F243" s="96" t="s">
        <v>164</v>
      </c>
      <c r="G243" s="2"/>
      <c r="H243" s="2"/>
      <c r="I243" s="2"/>
      <c r="J243" s="2"/>
      <c r="K243" s="2"/>
      <c r="L243" s="2" t="s">
        <v>176</v>
      </c>
    </row>
    <row r="244" spans="1:12" x14ac:dyDescent="0.3">
      <c r="A244" s="96"/>
      <c r="B244" s="2"/>
      <c r="C244" s="109" t="s">
        <v>167</v>
      </c>
      <c r="D244" s="2" t="s">
        <v>30</v>
      </c>
      <c r="E244" s="96" t="s">
        <v>35</v>
      </c>
      <c r="F244" s="96" t="s">
        <v>164</v>
      </c>
      <c r="G244" s="2"/>
      <c r="H244" s="2"/>
      <c r="I244" s="2"/>
      <c r="J244" s="2"/>
      <c r="K244" s="2"/>
      <c r="L244" s="2" t="s">
        <v>176</v>
      </c>
    </row>
    <row r="245" spans="1:12" x14ac:dyDescent="0.3">
      <c r="A245" s="96"/>
      <c r="B245" s="2"/>
      <c r="C245" s="109" t="s">
        <v>43</v>
      </c>
      <c r="D245" s="2" t="s">
        <v>30</v>
      </c>
      <c r="E245" s="96" t="s">
        <v>35</v>
      </c>
      <c r="F245" s="96" t="s">
        <v>164</v>
      </c>
      <c r="G245" s="2"/>
      <c r="H245" s="2"/>
      <c r="I245" s="2"/>
      <c r="J245" s="2"/>
      <c r="K245" s="2"/>
      <c r="L245" s="2" t="s">
        <v>176</v>
      </c>
    </row>
    <row r="246" spans="1:12" x14ac:dyDescent="0.3">
      <c r="A246" s="96"/>
      <c r="B246" s="2"/>
      <c r="C246" s="109" t="s">
        <v>50</v>
      </c>
      <c r="D246" s="2" t="s">
        <v>30</v>
      </c>
      <c r="E246" s="96" t="s">
        <v>35</v>
      </c>
      <c r="F246" s="96" t="s">
        <v>164</v>
      </c>
      <c r="G246" s="2"/>
      <c r="H246" s="2"/>
      <c r="I246" s="2"/>
      <c r="J246" s="2"/>
      <c r="K246" s="2"/>
      <c r="L246" s="2" t="s">
        <v>176</v>
      </c>
    </row>
    <row r="247" spans="1:12" x14ac:dyDescent="0.3">
      <c r="A247" s="96"/>
      <c r="B247" s="2"/>
      <c r="C247" s="109" t="s">
        <v>175</v>
      </c>
      <c r="D247" s="2" t="s">
        <v>30</v>
      </c>
      <c r="E247" s="96" t="s">
        <v>35</v>
      </c>
      <c r="F247" s="96" t="s">
        <v>164</v>
      </c>
      <c r="G247" s="2"/>
      <c r="H247" s="2"/>
      <c r="I247" s="2"/>
      <c r="J247" s="2"/>
      <c r="K247" s="2"/>
      <c r="L247" s="2" t="s">
        <v>176</v>
      </c>
    </row>
    <row r="248" spans="1:12" x14ac:dyDescent="0.3">
      <c r="A248" s="96"/>
      <c r="B248" s="2"/>
      <c r="C248" s="2"/>
      <c r="D248" s="2"/>
      <c r="E248" s="96"/>
      <c r="F248" s="96"/>
      <c r="G248" s="2"/>
      <c r="H248" s="2"/>
      <c r="I248" s="2"/>
      <c r="J248" s="2"/>
      <c r="K248" s="2"/>
      <c r="L248" s="2"/>
    </row>
    <row r="249" spans="1:12" x14ac:dyDescent="0.3">
      <c r="A249" s="96">
        <v>8</v>
      </c>
      <c r="B249" s="95">
        <v>0.86805555555555547</v>
      </c>
      <c r="C249" s="2" t="s">
        <v>169</v>
      </c>
      <c r="D249" s="2" t="s">
        <v>163</v>
      </c>
      <c r="E249" s="96" t="s">
        <v>46</v>
      </c>
      <c r="F249" s="96" t="s">
        <v>164</v>
      </c>
      <c r="G249" s="2"/>
      <c r="H249" s="2" t="s">
        <v>177</v>
      </c>
      <c r="I249" s="2"/>
      <c r="J249" s="2"/>
      <c r="K249" s="2" t="s">
        <v>178</v>
      </c>
      <c r="L249" s="2"/>
    </row>
    <row r="250" spans="1:12" x14ac:dyDescent="0.3">
      <c r="A250" s="96"/>
      <c r="B250" s="2"/>
      <c r="C250" s="2" t="s">
        <v>170</v>
      </c>
      <c r="D250" s="2" t="s">
        <v>163</v>
      </c>
      <c r="E250" s="96" t="s">
        <v>46</v>
      </c>
      <c r="F250" s="96" t="s">
        <v>164</v>
      </c>
      <c r="G250" s="2"/>
      <c r="H250" s="2" t="s">
        <v>177</v>
      </c>
      <c r="I250" s="2"/>
      <c r="J250" s="2"/>
      <c r="K250" s="2" t="s">
        <v>178</v>
      </c>
      <c r="L250" s="2"/>
    </row>
    <row r="251" spans="1:12" x14ac:dyDescent="0.3">
      <c r="A251" s="96"/>
      <c r="B251" s="2"/>
      <c r="C251" s="2" t="s">
        <v>171</v>
      </c>
      <c r="D251" s="2" t="s">
        <v>163</v>
      </c>
      <c r="E251" s="96" t="s">
        <v>46</v>
      </c>
      <c r="F251" s="96" t="s">
        <v>164</v>
      </c>
      <c r="G251" s="2"/>
      <c r="H251" s="2" t="s">
        <v>177</v>
      </c>
      <c r="I251" s="2"/>
      <c r="J251" s="2"/>
      <c r="K251" s="2" t="s">
        <v>178</v>
      </c>
      <c r="L251" s="2"/>
    </row>
    <row r="252" spans="1:12" x14ac:dyDescent="0.3">
      <c r="A252" s="96"/>
      <c r="B252" s="2"/>
      <c r="C252" s="2" t="s">
        <v>172</v>
      </c>
      <c r="D252" s="2" t="s">
        <v>163</v>
      </c>
      <c r="E252" s="96" t="s">
        <v>46</v>
      </c>
      <c r="F252" s="96" t="s">
        <v>164</v>
      </c>
      <c r="G252" s="2"/>
      <c r="H252" s="2" t="s">
        <v>177</v>
      </c>
      <c r="I252" s="2"/>
      <c r="J252" s="2"/>
      <c r="K252" s="2" t="s">
        <v>178</v>
      </c>
      <c r="L252" s="2"/>
    </row>
    <row r="253" spans="1:12" x14ac:dyDescent="0.3">
      <c r="A253" s="96"/>
      <c r="B253" s="2"/>
      <c r="C253" s="2" t="s">
        <v>173</v>
      </c>
      <c r="D253" s="2" t="s">
        <v>163</v>
      </c>
      <c r="E253" s="96" t="s">
        <v>46</v>
      </c>
      <c r="F253" s="96" t="s">
        <v>164</v>
      </c>
      <c r="G253" s="2"/>
      <c r="H253" s="2" t="s">
        <v>177</v>
      </c>
      <c r="I253" s="2"/>
      <c r="J253" s="2"/>
      <c r="K253" s="2" t="s">
        <v>178</v>
      </c>
      <c r="L253" s="2"/>
    </row>
    <row r="254" spans="1:12" x14ac:dyDescent="0.3">
      <c r="A254" s="96"/>
      <c r="B254" s="2"/>
      <c r="C254" s="113" t="s">
        <v>174</v>
      </c>
      <c r="D254" s="2" t="s">
        <v>163</v>
      </c>
      <c r="E254" s="96" t="s">
        <v>46</v>
      </c>
      <c r="F254" s="96" t="s">
        <v>164</v>
      </c>
      <c r="G254" s="2"/>
      <c r="H254" s="2" t="s">
        <v>177</v>
      </c>
      <c r="I254" s="2"/>
      <c r="J254" s="2"/>
      <c r="K254" s="2" t="s">
        <v>178</v>
      </c>
      <c r="L254" s="2"/>
    </row>
    <row r="255" spans="1:12" ht="15" thickBot="1" x14ac:dyDescent="0.35">
      <c r="A255" s="96"/>
      <c r="B255" s="95">
        <v>0.875</v>
      </c>
      <c r="C255" s="133" t="s">
        <v>179</v>
      </c>
      <c r="D255" s="134"/>
      <c r="E255" s="134"/>
      <c r="F255" s="134"/>
      <c r="G255" s="134"/>
      <c r="H255" s="134"/>
      <c r="I255" s="134"/>
      <c r="J255" s="134"/>
      <c r="K255" s="134"/>
      <c r="L255" s="135"/>
    </row>
  </sheetData>
  <mergeCells count="6">
    <mergeCell ref="B201:H202"/>
    <mergeCell ref="C255:L255"/>
    <mergeCell ref="C3:I4"/>
    <mergeCell ref="C130:I131"/>
    <mergeCell ref="C199:L199"/>
    <mergeCell ref="B66:H67"/>
  </mergeCells>
  <pageMargins left="0.7" right="0.7" top="0.75" bottom="0.75" header="0.3" footer="0.3"/>
  <pageSetup paperSize="9" scale="89" fitToHeight="0" orientation="portrait" horizont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604442744C89499BC3E80DCB5DD6B2" ma:contentTypeVersion="10" ma:contentTypeDescription="Create a new document." ma:contentTypeScope="" ma:versionID="a97d7e4fd3714435f66c06a42736052f">
  <xsd:schema xmlns:xsd="http://www.w3.org/2001/XMLSchema" xmlns:xs="http://www.w3.org/2001/XMLSchema" xmlns:p="http://schemas.microsoft.com/office/2006/metadata/properties" xmlns:ns2="41f99e51-c17c-4c47-b772-42631563ac55" xmlns:ns3="03ca2094-367b-4f2e-9c9b-ab07fdfe2f4e" targetNamespace="http://schemas.microsoft.com/office/2006/metadata/properties" ma:root="true" ma:fieldsID="303af88d47f0efc570c3c4154a46f2af" ns2:_="" ns3:_="">
    <xsd:import namespace="41f99e51-c17c-4c47-b772-42631563ac55"/>
    <xsd:import namespace="03ca2094-367b-4f2e-9c9b-ab07fdfe2f4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f99e51-c17c-4c47-b772-42631563a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ca2094-367b-4f2e-9c9b-ab07fdfe2f4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20F5F5-F6E9-4146-9530-966A53F53962}">
  <ds:schemaRefs>
    <ds:schemaRef ds:uri="http://purl.org/dc/terms/"/>
    <ds:schemaRef ds:uri="03ca2094-367b-4f2e-9c9b-ab07fdfe2f4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1f99e51-c17c-4c47-b772-42631563ac55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ECCD027-B6A1-4FE4-8ACB-1B626F6E11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f99e51-c17c-4c47-b772-42631563ac55"/>
    <ds:schemaRef ds:uri="03ca2094-367b-4f2e-9c9b-ab07fdfe2f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4340534-A7CB-4A5E-A85D-426E438E2E7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Saturday Individual</vt:lpstr>
      <vt:lpstr>'Saturday Individual'!Print_Area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2019-11-08T11:32:50Z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0x01010061604442744C89499BC3E80DCB5DD6B2</vt:lpwstr>
  </property>
</Properties>
</file>