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_\OneDrive\Documents\Competition\Acrobatics\National Finals\ATT\ATT 2019\Office info\"/>
    </mc:Choice>
  </mc:AlternateContent>
  <xr:revisionPtr revIDLastSave="9" documentId="8_{F6F3773D-C07B-4790-90D2-89B2E5BFE45A}" xr6:coauthVersionLast="45" xr6:coauthVersionMax="45" xr10:uidLastSave="{279B63E2-0302-4864-AE6C-7C687321D2D2}"/>
  <bookViews>
    <workbookView xWindow="-120" yWindow="-120" windowWidth="20730" windowHeight="11160" xr2:uid="{512B8D99-4953-456F-88A7-FD499E61801B}"/>
  </bookViews>
  <sheets>
    <sheet name="Sheet1" sheetId="1" r:id="rId1"/>
  </sheets>
  <definedNames>
    <definedName name="_xlnm.Print_Titles" localSheetId="0">Sheet1!$1:$4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3" i="1" l="1"/>
  <c r="L134" i="1" s="1"/>
  <c r="L135" i="1" s="1"/>
  <c r="L131" i="1"/>
  <c r="N121" i="1"/>
  <c r="M121" i="1" s="1"/>
  <c r="U121" i="1"/>
  <c r="S121" i="1" s="1"/>
  <c r="R121" i="1" s="1"/>
  <c r="P121" i="1" s="1"/>
  <c r="L122" i="1"/>
  <c r="L123" i="1" s="1"/>
  <c r="L124" i="1" s="1"/>
  <c r="L125" i="1" s="1"/>
  <c r="L126" i="1" s="1"/>
  <c r="L127" i="1" s="1"/>
  <c r="L128" i="1" s="1"/>
  <c r="U113" i="1"/>
  <c r="S113" i="1" s="1"/>
  <c r="R113" i="1" s="1"/>
  <c r="P113" i="1" s="1"/>
  <c r="N113" i="1" s="1"/>
  <c r="M113" i="1" s="1"/>
  <c r="L114" i="1"/>
  <c r="L115" i="1" s="1"/>
  <c r="L116" i="1" s="1"/>
  <c r="L117" i="1" s="1"/>
  <c r="L118" i="1" s="1"/>
  <c r="L119" i="1" s="1"/>
  <c r="U104" i="1"/>
  <c r="R104" i="1"/>
  <c r="P104" i="1" s="1"/>
  <c r="O104" i="1" s="1"/>
  <c r="N104" i="1" s="1"/>
  <c r="M104" i="1" s="1"/>
  <c r="L105" i="1"/>
  <c r="L106" i="1" s="1"/>
  <c r="L107" i="1" s="1"/>
  <c r="L108" i="1" s="1"/>
  <c r="L109" i="1" s="1"/>
  <c r="L110" i="1" s="1"/>
  <c r="L111" i="1" s="1"/>
  <c r="U95" i="1"/>
  <c r="S95" i="1" s="1"/>
  <c r="R95" i="1" s="1"/>
  <c r="P95" i="1" s="1"/>
  <c r="N95" i="1" s="1"/>
  <c r="M95" i="1" s="1"/>
  <c r="L96" i="1"/>
  <c r="L97" i="1" s="1"/>
  <c r="L98" i="1" s="1"/>
  <c r="L99" i="1" s="1"/>
  <c r="L100" i="1" s="1"/>
  <c r="L101" i="1" s="1"/>
  <c r="L102" i="1" s="1"/>
  <c r="U89" i="1" l="1"/>
  <c r="S89" i="1" s="1"/>
  <c r="R89" i="1" s="1"/>
  <c r="P89" i="1" s="1"/>
  <c r="O89" i="1" s="1"/>
  <c r="N89" i="1" s="1"/>
  <c r="U80" i="1"/>
  <c r="S80" i="1" s="1"/>
  <c r="R80" i="1" s="1"/>
  <c r="O80" i="1" s="1"/>
  <c r="N80" i="1" s="1"/>
  <c r="M80" i="1" s="1"/>
  <c r="L90" i="1"/>
  <c r="L91" i="1" s="1"/>
  <c r="L93" i="1" s="1"/>
  <c r="L81" i="1"/>
  <c r="L82" i="1" s="1"/>
  <c r="L83" i="1" s="1"/>
  <c r="L84" i="1" s="1"/>
  <c r="L85" i="1" s="1"/>
  <c r="L86" i="1" s="1"/>
  <c r="L87" i="1" s="1"/>
  <c r="L74" i="1"/>
  <c r="L75" i="1" s="1"/>
  <c r="L76" i="1" s="1"/>
  <c r="L77" i="1" s="1"/>
  <c r="L78" i="1" s="1"/>
  <c r="L72" i="1"/>
  <c r="U71" i="1"/>
  <c r="S71" i="1" s="1"/>
  <c r="R71" i="1" s="1"/>
  <c r="P71" i="1" s="1"/>
  <c r="O71" i="1" s="1"/>
  <c r="N71" i="1" s="1"/>
  <c r="U62" i="1"/>
  <c r="S62" i="1" s="1"/>
  <c r="R62" i="1" s="1"/>
  <c r="P62" i="1" s="1"/>
  <c r="N62" i="1" s="1"/>
  <c r="M62" i="1" s="1"/>
  <c r="L63" i="1"/>
  <c r="L64" i="1" s="1"/>
  <c r="L65" i="1" s="1"/>
  <c r="L66" i="1" s="1"/>
  <c r="L67" i="1" s="1"/>
  <c r="L68" i="1" s="1"/>
  <c r="L69" i="1" s="1"/>
  <c r="L56" i="1"/>
  <c r="L57" i="1" s="1"/>
  <c r="L58" i="1" s="1"/>
  <c r="L59" i="1" s="1"/>
  <c r="L60" i="1" s="1"/>
  <c r="L47" i="1"/>
  <c r="L48" i="1" s="1"/>
  <c r="L49" i="1" s="1"/>
  <c r="L50" i="1" s="1"/>
  <c r="L51" i="1" s="1"/>
  <c r="L52" i="1" s="1"/>
  <c r="L53" i="1" s="1"/>
  <c r="U55" i="1"/>
  <c r="R55" i="1" s="1"/>
  <c r="P55" i="1" s="1"/>
  <c r="O55" i="1" s="1"/>
  <c r="N55" i="1" s="1"/>
  <c r="M55" i="1" s="1"/>
  <c r="U46" i="1"/>
  <c r="S46" i="1" s="1"/>
  <c r="R46" i="1" s="1"/>
  <c r="P46" i="1" s="1"/>
  <c r="N46" i="1" s="1"/>
  <c r="M46" i="1" s="1"/>
  <c r="R37" i="1"/>
  <c r="P37" i="1" s="1"/>
  <c r="O37" i="1" s="1"/>
  <c r="N37" i="1" s="1"/>
  <c r="M37" i="1" s="1"/>
  <c r="U37" i="1"/>
  <c r="L38" i="1"/>
  <c r="L39" i="1" s="1"/>
  <c r="L40" i="1" s="1"/>
  <c r="L41" i="1" s="1"/>
  <c r="L42" i="1" s="1"/>
  <c r="L43" i="1" s="1"/>
  <c r="L44" i="1" s="1"/>
  <c r="U32" i="1" l="1"/>
  <c r="S32" i="1" s="1"/>
  <c r="P32" i="1" s="1"/>
  <c r="O32" i="1" s="1"/>
  <c r="N32" i="1" s="1"/>
  <c r="M32" i="1" s="1"/>
  <c r="L33" i="1"/>
  <c r="L34" i="1" s="1"/>
  <c r="L35" i="1" s="1"/>
  <c r="L24" i="1"/>
  <c r="L25" i="1" s="1"/>
  <c r="L26" i="1" s="1"/>
  <c r="L28" i="1" s="1"/>
  <c r="L29" i="1" s="1"/>
  <c r="L30" i="1" s="1"/>
  <c r="U23" i="1"/>
  <c r="S23" i="1" s="1"/>
  <c r="R23" i="1" s="1"/>
  <c r="P23" i="1" s="1"/>
  <c r="O23" i="1" s="1"/>
  <c r="N23" i="1" s="1"/>
  <c r="L6" i="1"/>
  <c r="L7" i="1" s="1"/>
  <c r="L8" i="1" s="1"/>
  <c r="L9" i="1" s="1"/>
  <c r="L15" i="1"/>
  <c r="L16" i="1" s="1"/>
  <c r="L17" i="1" s="1"/>
  <c r="L18" i="1" s="1"/>
  <c r="L19" i="1" s="1"/>
  <c r="L20" i="1" s="1"/>
  <c r="L21" i="1" s="1"/>
  <c r="U14" i="1"/>
  <c r="S14" i="1" s="1"/>
  <c r="R14" i="1" s="1"/>
  <c r="O14" i="1" s="1"/>
  <c r="N14" i="1" s="1"/>
  <c r="M14" i="1" s="1"/>
  <c r="U5" i="1"/>
  <c r="R5" i="1"/>
  <c r="P5" i="1" s="1"/>
  <c r="O5" i="1" s="1"/>
  <c r="N5" i="1" s="1"/>
  <c r="M5" i="1" s="1"/>
  <c r="L10" i="1" l="1"/>
  <c r="L11" i="1" s="1"/>
  <c r="L12" i="1" s="1"/>
</calcChain>
</file>

<file path=xl/sharedStrings.xml><?xml version="1.0" encoding="utf-8"?>
<sst xmlns="http://schemas.openxmlformats.org/spreadsheetml/2006/main" count="770" uniqueCount="192">
  <si>
    <t>Est Comp Time</t>
  </si>
  <si>
    <t xml:space="preserve">Stretching Floor            </t>
  </si>
  <si>
    <t xml:space="preserve">Dance/ Individuals </t>
  </si>
  <si>
    <t>5 min walk back to comp hall</t>
  </si>
  <si>
    <t>Arrival comp hall</t>
  </si>
  <si>
    <t>No</t>
  </si>
  <si>
    <t>Names</t>
  </si>
  <si>
    <t>Club</t>
  </si>
  <si>
    <t>Level</t>
  </si>
  <si>
    <t>Cat</t>
  </si>
  <si>
    <t>Routine</t>
  </si>
  <si>
    <t>Start Time</t>
  </si>
  <si>
    <t>Finish Time</t>
  </si>
  <si>
    <t>Rotation 1</t>
  </si>
  <si>
    <t>G1</t>
  </si>
  <si>
    <t>WP</t>
  </si>
  <si>
    <t>LIBERTY</t>
  </si>
  <si>
    <t>G2</t>
  </si>
  <si>
    <t>WG</t>
  </si>
  <si>
    <t>KLN</t>
  </si>
  <si>
    <t>MxP</t>
  </si>
  <si>
    <t>Carlow</t>
  </si>
  <si>
    <t>G Bailey,C Keeley</t>
  </si>
  <si>
    <t>Arklow Gym Club</t>
  </si>
  <si>
    <t>Combined</t>
  </si>
  <si>
    <t xml:space="preserve">E Bird, M Nolan, </t>
  </si>
  <si>
    <t>O KEHOE, O SCALLAN</t>
  </si>
  <si>
    <t>GYMSTARS</t>
  </si>
  <si>
    <t>A LEDGER, E O'CONNELL</t>
  </si>
  <si>
    <t>Team</t>
  </si>
  <si>
    <t>M Byrne, N Howlin &amp; K Goff</t>
  </si>
  <si>
    <t xml:space="preserve">Wexford </t>
  </si>
  <si>
    <t>WG (F)</t>
  </si>
  <si>
    <t>L Dempsey,S Manav,C O'Connor</t>
  </si>
  <si>
    <t>H Goss, I O Reilly, L Leigh Hughes</t>
  </si>
  <si>
    <t>C Blake &amp; E Farrell</t>
  </si>
  <si>
    <t>M O'Leary, L Quigley</t>
  </si>
  <si>
    <t>J Dillon, S Doyle</t>
  </si>
  <si>
    <t>A URBAN, L MURPHY</t>
  </si>
  <si>
    <t>E. McMahon, A. McMahon &amp; L. Corrigan</t>
  </si>
  <si>
    <t>L GUNEY, A DUNPHY, L BANKOWSKA</t>
  </si>
  <si>
    <t>R Carty, A Kelly &amp; S Polaniecka</t>
  </si>
  <si>
    <t xml:space="preserve">G2 </t>
  </si>
  <si>
    <t>D Furlong, L Rowlands</t>
  </si>
  <si>
    <t>Rotation 3</t>
  </si>
  <si>
    <t>S Ward, Z Rybak</t>
  </si>
  <si>
    <t>L Fanning, H Lawlor</t>
  </si>
  <si>
    <t>A LALOR, A BROSNAN</t>
  </si>
  <si>
    <t>H Murray &amp; C Connolly</t>
  </si>
  <si>
    <t>S Byrne, M Horohan</t>
  </si>
  <si>
    <t>L BUTLER, F ENNIS</t>
  </si>
  <si>
    <t>M. Mazuronyte &amp; C. Mullen</t>
  </si>
  <si>
    <t>Z WALSH AND F HEALY</t>
  </si>
  <si>
    <t>Rotation 4</t>
  </si>
  <si>
    <t>C Murphy, R Cusack Cave</t>
  </si>
  <si>
    <t>F Nolan, Z Deyassa</t>
  </si>
  <si>
    <t>MXP</t>
  </si>
  <si>
    <t>M Moran &amp; A Cullen</t>
  </si>
  <si>
    <t>E Dunne &amp; O Ponzi</t>
  </si>
  <si>
    <t xml:space="preserve">Medal Presentation Grade 1 and 2 - Judges break 15 mins </t>
  </si>
  <si>
    <t xml:space="preserve">Judges </t>
  </si>
  <si>
    <t>A</t>
  </si>
  <si>
    <t>B</t>
  </si>
  <si>
    <t>G5</t>
  </si>
  <si>
    <t>Bal</t>
  </si>
  <si>
    <t>A Maher, F Doyle &amp; S Cullen</t>
  </si>
  <si>
    <t>K. Conway &amp; S McCaughey</t>
  </si>
  <si>
    <t>E O'BRIEN, I KAVANAGH, L PARLE</t>
  </si>
  <si>
    <t>AG (11-16)</t>
  </si>
  <si>
    <t>Balance</t>
  </si>
  <si>
    <t>GUESTING</t>
  </si>
  <si>
    <t>J DURKOVICOVA, C KANE</t>
  </si>
  <si>
    <t>IDP</t>
  </si>
  <si>
    <t>Cobra.</t>
  </si>
  <si>
    <t>O. McKernan, S. Connolly &amp; A. Hughes</t>
  </si>
  <si>
    <t>A ORMONDE, I GAINFORD, K NOLAN</t>
  </si>
  <si>
    <t>AG (12-18)</t>
  </si>
  <si>
    <t>Sergei Sandu, Rian Bailey, Kyal Reid &amp; Sean Auden</t>
  </si>
  <si>
    <t>Excel</t>
  </si>
  <si>
    <t>MG</t>
  </si>
  <si>
    <t>A. McDonald-Boyle &amp; H. Walker</t>
  </si>
  <si>
    <t>No Medals at this point - Judges Lunch Break</t>
  </si>
  <si>
    <t>R. Dooris &amp; J Hanna</t>
  </si>
  <si>
    <t>G3</t>
  </si>
  <si>
    <t>Com</t>
  </si>
  <si>
    <t>Individual only</t>
  </si>
  <si>
    <t>T Pullen Copperwaite, E Finn</t>
  </si>
  <si>
    <t>S Curran, A Bunbury</t>
  </si>
  <si>
    <t>E Walsh &amp; K Golden</t>
  </si>
  <si>
    <t>S DANIELS, A LONERGAN</t>
  </si>
  <si>
    <t>G Higgins, O Coady &amp; GMcHendrie</t>
  </si>
  <si>
    <t>S Dempsey, F Delaney &amp; E Gough</t>
  </si>
  <si>
    <t>O Holt, E Christopher, D. Rees.</t>
  </si>
  <si>
    <t>A McMahon, J Roche,M Coyne</t>
  </si>
  <si>
    <t>S Caren &amp; N Sandu</t>
  </si>
  <si>
    <t>A WALSH, M THORPE</t>
  </si>
  <si>
    <t>A Whyte, A Hurley.</t>
  </si>
  <si>
    <t>C. Mullen, A. MacCinna &amp; J. Kelly</t>
  </si>
  <si>
    <t>S DEVEREUX, R STOKES, S DALY</t>
  </si>
  <si>
    <t>P Cassidy, M Leahy &amp; L O'Beirne</t>
  </si>
  <si>
    <t>K. Ní Fhaogáin &amp; E. Sherlock</t>
  </si>
  <si>
    <t>A Mulhall, K Gibbs</t>
  </si>
  <si>
    <t>L DALY, A GRIFFIN</t>
  </si>
  <si>
    <t>A. O'Harte &amp; C. Kelly</t>
  </si>
  <si>
    <t>J PURCELL, L MCLOUGHLIN, L O'LEARY</t>
  </si>
  <si>
    <t>A. Craig, A. McDonald &amp; G. McQuillan</t>
  </si>
  <si>
    <t>K CROKE, L PERKOWSKA, A Connolly</t>
  </si>
  <si>
    <t>T O'Neill, R O'Grady, I Coffey</t>
  </si>
  <si>
    <t>R Power &amp; L Cullen</t>
  </si>
  <si>
    <t>C Breen, C Holt.</t>
  </si>
  <si>
    <t>N Fielding, K Ziemele &amp; M Somers</t>
  </si>
  <si>
    <t>S Bennett &amp; J McNamee</t>
  </si>
  <si>
    <t>MP</t>
  </si>
  <si>
    <t>Wait Same Panel</t>
  </si>
  <si>
    <t>Medal Ceremony Grade 3 - Judges break</t>
  </si>
  <si>
    <t>G4</t>
  </si>
  <si>
    <t>COM</t>
  </si>
  <si>
    <t>E WALSH,  E LENNON</t>
  </si>
  <si>
    <t>S DUNNE, M MOLLOY, S QUIRKE</t>
  </si>
  <si>
    <t>S. Radulescu &amp; J. Judickaite</t>
  </si>
  <si>
    <t>A. Murray, G. Gulbinaite &amp; E. McQuillan</t>
  </si>
  <si>
    <t>C BUCKLEY, A CUMMINS, S MURPHY</t>
  </si>
  <si>
    <t xml:space="preserve">A BOWE, A R PITT, </t>
  </si>
  <si>
    <t>N. McManus &amp; Cara McDonnell</t>
  </si>
  <si>
    <t>E. Connolly, A. Kelly Z. McDonald</t>
  </si>
  <si>
    <t>Dyn</t>
  </si>
  <si>
    <t>L. Mac Neill, C. McCooey &amp; N Connolly</t>
  </si>
  <si>
    <t>Dynamic</t>
  </si>
  <si>
    <t>G. KUBILIUTE,  C BRADLEY, A RYAN</t>
  </si>
  <si>
    <t>DYN</t>
  </si>
  <si>
    <t>Medal Ceremony - Grade 5 - IDP - AG (11-16) - AG (12-18)</t>
  </si>
  <si>
    <t>Approx completed time including medals 19.15</t>
  </si>
  <si>
    <t>ATT Sunday 10th November 2019</t>
  </si>
  <si>
    <t>Subdivision 1</t>
  </si>
  <si>
    <t>Subdivision 2</t>
  </si>
  <si>
    <t>Subdivision 3</t>
  </si>
  <si>
    <t>Subdivision 4</t>
  </si>
  <si>
    <t>Rotation 2</t>
  </si>
  <si>
    <t>Subdivision 5</t>
  </si>
  <si>
    <t>5 min walk to NGTC</t>
  </si>
  <si>
    <t>Sprung Floor NGTC Training Hal</t>
  </si>
  <si>
    <t>Grade 1 &amp; 2</t>
  </si>
  <si>
    <t>Grade 3</t>
  </si>
  <si>
    <t>Grade 4</t>
  </si>
  <si>
    <t xml:space="preserve">Sub 1 </t>
  </si>
  <si>
    <t>Sub 2</t>
  </si>
  <si>
    <t>Sub 3</t>
  </si>
  <si>
    <t>Sub 4</t>
  </si>
  <si>
    <t>Sub 5</t>
  </si>
  <si>
    <t>Medal Ceremony Grade 4 - Judges Break</t>
  </si>
  <si>
    <t>&amp; AG</t>
  </si>
  <si>
    <t>Grade 5, IDP</t>
  </si>
  <si>
    <t xml:space="preserve">C Hogan, R WIGGINS, M KENT, </t>
  </si>
  <si>
    <t>S MCCOURT, K MORAN, I Wilde</t>
  </si>
  <si>
    <t xml:space="preserve">S MURPHY, L Murphy </t>
  </si>
  <si>
    <t>withdrawn</t>
  </si>
  <si>
    <t>E Molloy, S Gavin, A Donoghue</t>
  </si>
  <si>
    <t>Z Fennell, S Hurley.</t>
  </si>
  <si>
    <t>M Oglesby, M Branagan</t>
  </si>
  <si>
    <t>C Kinsella Phillips &amp; D O'Dwyer</t>
  </si>
  <si>
    <t>B O'MAHONEY, B O CALLAGHAN, K ROCHE</t>
  </si>
  <si>
    <t>S McLaughlin, L Jupe &amp; E McHendrie</t>
  </si>
  <si>
    <t>A Byrne &amp; A Bergin</t>
  </si>
  <si>
    <t>C Paige Doyle, A Kelly &amp; L O'Brien</t>
  </si>
  <si>
    <t>L SHERIDAN AND T.J FURLONG</t>
  </si>
  <si>
    <t>F O Toole, F O Shaughnessy</t>
  </si>
  <si>
    <t>A Fennell, R Bunbury, B Bunbury</t>
  </si>
  <si>
    <t>S KAMP, E GRANT, C BROSNAN</t>
  </si>
  <si>
    <t>G MCDONNELL &amp; I HALL</t>
  </si>
  <si>
    <t>A White &amp; F O'Callaghan</t>
  </si>
  <si>
    <t>K Cullen, A Shaw &amp; N Krizak</t>
  </si>
  <si>
    <t>I O Donovan, E Travers, C English</t>
  </si>
  <si>
    <t>S Travers, S English, A Doyle</t>
  </si>
  <si>
    <t>B Duggan &amp; E Scanlon</t>
  </si>
  <si>
    <t>L Christopher, K Whyte.</t>
  </si>
  <si>
    <t>A Power, A Molloy Nolan &amp; A Gough</t>
  </si>
  <si>
    <t>I Ryan, P Zych, E McLoughlin</t>
  </si>
  <si>
    <t>L Gaffney, L Gaffney, C Holohan</t>
  </si>
  <si>
    <t>E Baikaite, K Brennan &amp; L Stewart</t>
  </si>
  <si>
    <t>E Downey, S Moran &amp; C Leigh O'Connor</t>
  </si>
  <si>
    <t>E O Neill, R Shannon, E Sullivan</t>
  </si>
  <si>
    <t>M McLoughlin, E O Neill</t>
  </si>
  <si>
    <t>L McGovern, R Horan, S Behan</t>
  </si>
  <si>
    <t>R O Toole, L Wade</t>
  </si>
  <si>
    <t>R Browne, A Curry, B Nolan</t>
  </si>
  <si>
    <t>W Hayes &amp; C Finnegan</t>
  </si>
  <si>
    <t>K Hampson, K Nuzem.</t>
  </si>
  <si>
    <t>F Kennedy, G Fogarty.</t>
  </si>
  <si>
    <t>H O Grady, D Byrne</t>
  </si>
  <si>
    <t>E Mc Cartney, E Lanigan, F Glynn</t>
  </si>
  <si>
    <t>P Zych, E McLoughlin</t>
  </si>
  <si>
    <t>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</si>
</sst>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8" xfId="0" applyBorder="1"/>
    <xf numFmtId="0" fontId="0" fillId="0" borderId="19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/>
    <xf numFmtId="49" fontId="0" fillId="0" borderId="16" xfId="0" applyNumberForma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/>
    <xf numFmtId="49" fontId="0" fillId="0" borderId="23" xfId="0" applyNumberFormat="1" applyBorder="1" applyAlignment="1">
      <alignment horizontal="center"/>
    </xf>
    <xf numFmtId="0" fontId="0" fillId="0" borderId="26" xfId="0" applyBorder="1"/>
    <xf numFmtId="0" fontId="0" fillId="0" borderId="17" xfId="0" applyBorder="1" applyAlignment="1">
      <alignment horizontal="center"/>
    </xf>
    <xf numFmtId="0" fontId="0" fillId="0" borderId="12" xfId="0" applyFill="1" applyBorder="1"/>
    <xf numFmtId="0" fontId="0" fillId="0" borderId="6" xfId="0" applyFill="1" applyBorder="1"/>
    <xf numFmtId="0" fontId="6" fillId="0" borderId="25" xfId="0" applyFont="1" applyBorder="1"/>
    <xf numFmtId="0" fontId="0" fillId="0" borderId="0" xfId="0" applyBorder="1" applyAlignment="1">
      <alignment horizontal="center"/>
    </xf>
    <xf numFmtId="17" fontId="0" fillId="0" borderId="16" xfId="0" applyNumberForma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/>
    <xf numFmtId="2" fontId="0" fillId="0" borderId="6" xfId="0" applyNumberForma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/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 vertical="center" wrapText="1"/>
    </xf>
    <xf numFmtId="0" fontId="0" fillId="0" borderId="28" xfId="0" applyBorder="1"/>
    <xf numFmtId="0" fontId="0" fillId="0" borderId="17" xfId="0" applyBorder="1"/>
    <xf numFmtId="0" fontId="4" fillId="0" borderId="29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35" xfId="0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28" xfId="0" applyFont="1" applyBorder="1"/>
    <xf numFmtId="0" fontId="1" fillId="0" borderId="6" xfId="0" applyFont="1" applyBorder="1" applyAlignment="1">
      <alignment horizontal="center"/>
    </xf>
    <xf numFmtId="0" fontId="0" fillId="6" borderId="6" xfId="0" applyFill="1" applyBorder="1"/>
    <xf numFmtId="0" fontId="0" fillId="0" borderId="6" xfId="0" applyBorder="1" applyAlignment="1">
      <alignment horizontal="right"/>
    </xf>
    <xf numFmtId="0" fontId="11" fillId="0" borderId="0" xfId="0" applyFont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0" xfId="0" applyFill="1"/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B2B1-4D73-4366-8A4E-9A1C70A816EE}">
  <sheetPr>
    <pageSetUpPr fitToPage="1"/>
  </sheetPr>
  <dimension ref="B1:U139"/>
  <sheetViews>
    <sheetView tabSelected="1" view="pageBreakPreview" topLeftCell="B1" zoomScale="60" zoomScaleNormal="100" workbookViewId="0">
      <pane ySplit="4" topLeftCell="A126" activePane="bottomLeft" state="frozen"/>
      <selection activeCell="B1" sqref="B1"/>
      <selection pane="bottomLeft" activeCell="C154" sqref="C154"/>
    </sheetView>
  </sheetViews>
  <sheetFormatPr defaultRowHeight="15" x14ac:dyDescent="0.25"/>
  <cols>
    <col min="1" max="1" width="2" customWidth="1"/>
    <col min="2" max="2" width="15.7109375" customWidth="1"/>
    <col min="3" max="3" width="17.5703125" bestFit="1" customWidth="1"/>
    <col min="4" max="4" width="5.28515625" style="18" bestFit="1" customWidth="1"/>
    <col min="5" max="5" width="53.85546875" bestFit="1" customWidth="1"/>
    <col min="6" max="6" width="16.28515625" style="18" bestFit="1" customWidth="1"/>
    <col min="7" max="7" width="10" style="18" bestFit="1" customWidth="1"/>
    <col min="8" max="8" width="9.140625" style="18"/>
    <col min="9" max="9" width="11" style="18" bestFit="1" customWidth="1"/>
    <col min="10" max="10" width="14.28515625" style="18" bestFit="1" customWidth="1"/>
    <col min="11" max="11" width="11" style="18" customWidth="1"/>
    <col min="12" max="12" width="9.140625" style="19"/>
    <col min="13" max="13" width="10.7109375" customWidth="1"/>
    <col min="14" max="14" width="11.85546875" bestFit="1" customWidth="1"/>
    <col min="15" max="15" width="12" customWidth="1"/>
    <col min="16" max="16" width="11.85546875" bestFit="1" customWidth="1"/>
    <col min="17" max="17" width="11.28515625" customWidth="1"/>
    <col min="19" max="19" width="11.85546875" bestFit="1" customWidth="1"/>
    <col min="20" max="20" width="15.85546875" customWidth="1"/>
    <col min="21" max="21" width="12.7109375" customWidth="1"/>
  </cols>
  <sheetData>
    <row r="1" spans="2:21" ht="21" x14ac:dyDescent="0.25">
      <c r="B1" s="92" t="s">
        <v>132</v>
      </c>
      <c r="C1" s="93"/>
      <c r="D1" s="93"/>
      <c r="E1" s="93"/>
      <c r="F1" s="93"/>
      <c r="G1" s="93"/>
      <c r="H1" s="93"/>
      <c r="I1" s="93"/>
      <c r="J1" s="23"/>
      <c r="K1" s="23"/>
      <c r="L1" s="96" t="s">
        <v>0</v>
      </c>
      <c r="M1" s="99" t="s">
        <v>1</v>
      </c>
      <c r="N1" s="99"/>
      <c r="O1" s="99" t="s">
        <v>2</v>
      </c>
      <c r="P1" s="99"/>
      <c r="Q1" s="99" t="s">
        <v>139</v>
      </c>
      <c r="R1" s="99" t="s">
        <v>140</v>
      </c>
      <c r="S1" s="99"/>
      <c r="T1" s="99" t="s">
        <v>3</v>
      </c>
      <c r="U1" s="102" t="s">
        <v>4</v>
      </c>
    </row>
    <row r="2" spans="2:21" ht="21" x14ac:dyDescent="0.25">
      <c r="B2" s="94"/>
      <c r="C2" s="95"/>
      <c r="D2" s="95"/>
      <c r="E2" s="95"/>
      <c r="F2" s="95"/>
      <c r="G2" s="95"/>
      <c r="H2" s="95"/>
      <c r="I2" s="95"/>
      <c r="J2" s="24"/>
      <c r="K2" s="24"/>
      <c r="L2" s="97"/>
      <c r="M2" s="100"/>
      <c r="N2" s="100"/>
      <c r="O2" s="100"/>
      <c r="P2" s="100"/>
      <c r="Q2" s="100"/>
      <c r="R2" s="100"/>
      <c r="S2" s="100"/>
      <c r="T2" s="100"/>
      <c r="U2" s="103"/>
    </row>
    <row r="3" spans="2:21" ht="21.75" thickBot="1" x14ac:dyDescent="0.3">
      <c r="B3" s="94"/>
      <c r="C3" s="95"/>
      <c r="D3" s="95"/>
      <c r="E3" s="95"/>
      <c r="F3" s="95"/>
      <c r="G3" s="95"/>
      <c r="H3" s="95"/>
      <c r="I3" s="95"/>
      <c r="J3" s="24"/>
      <c r="K3" s="24"/>
      <c r="L3" s="98"/>
      <c r="M3" s="101"/>
      <c r="N3" s="101"/>
      <c r="O3" s="101"/>
      <c r="P3" s="101"/>
      <c r="Q3" s="101"/>
      <c r="R3" s="101"/>
      <c r="S3" s="101"/>
      <c r="T3" s="101"/>
      <c r="U3" s="104"/>
    </row>
    <row r="4" spans="2:21" ht="30.75" thickBot="1" x14ac:dyDescent="0.35">
      <c r="B4" s="55"/>
      <c r="C4" s="56"/>
      <c r="D4" s="57" t="s">
        <v>5</v>
      </c>
      <c r="E4" s="56" t="s">
        <v>6</v>
      </c>
      <c r="F4" s="57" t="s">
        <v>7</v>
      </c>
      <c r="G4" s="57" t="s">
        <v>8</v>
      </c>
      <c r="H4" s="57" t="s">
        <v>9</v>
      </c>
      <c r="I4" s="58" t="s">
        <v>10</v>
      </c>
      <c r="J4" s="58" t="s">
        <v>29</v>
      </c>
      <c r="K4" s="59" t="s">
        <v>60</v>
      </c>
      <c r="L4" s="52"/>
      <c r="M4" s="1" t="s">
        <v>11</v>
      </c>
      <c r="N4" s="1" t="s">
        <v>12</v>
      </c>
      <c r="O4" s="1" t="s">
        <v>11</v>
      </c>
      <c r="P4" s="1" t="s">
        <v>12</v>
      </c>
      <c r="Q4" s="1"/>
      <c r="R4" s="1" t="s">
        <v>11</v>
      </c>
      <c r="S4" s="1" t="s">
        <v>12</v>
      </c>
      <c r="T4" s="1"/>
      <c r="U4" s="2"/>
    </row>
    <row r="5" spans="2:21" ht="18.75" x14ac:dyDescent="0.3">
      <c r="B5" s="66" t="s">
        <v>133</v>
      </c>
      <c r="C5" s="65" t="s">
        <v>141</v>
      </c>
      <c r="D5" s="37">
        <v>1</v>
      </c>
      <c r="E5" s="54" t="s">
        <v>22</v>
      </c>
      <c r="F5" s="37" t="s">
        <v>23</v>
      </c>
      <c r="G5" s="22" t="s">
        <v>14</v>
      </c>
      <c r="H5" s="37" t="s">
        <v>15</v>
      </c>
      <c r="I5" s="37" t="s">
        <v>24</v>
      </c>
      <c r="J5" s="37">
        <v>1</v>
      </c>
      <c r="K5" s="37" t="s">
        <v>61</v>
      </c>
      <c r="L5" s="3">
        <v>9</v>
      </c>
      <c r="M5" s="4">
        <f>N5-0.15</f>
        <v>7.9999999999999982</v>
      </c>
      <c r="N5" s="4">
        <f>O5-0.05</f>
        <v>8.1499999999999986</v>
      </c>
      <c r="O5" s="4">
        <f>P5-0.15</f>
        <v>8.1999999999999993</v>
      </c>
      <c r="P5" s="4">
        <f>R5-0.05</f>
        <v>8.35</v>
      </c>
      <c r="Q5" s="4"/>
      <c r="R5" s="4">
        <f>S5-0.15</f>
        <v>8.4</v>
      </c>
      <c r="S5" s="4">
        <v>8.5500000000000007</v>
      </c>
      <c r="T5" s="4"/>
      <c r="U5" s="5">
        <f>L5</f>
        <v>9</v>
      </c>
    </row>
    <row r="6" spans="2:21" x14ac:dyDescent="0.25">
      <c r="B6" s="53" t="s">
        <v>13</v>
      </c>
      <c r="C6" s="7"/>
      <c r="D6" s="8">
        <v>15</v>
      </c>
      <c r="E6" s="25" t="s">
        <v>30</v>
      </c>
      <c r="F6" s="26" t="s">
        <v>31</v>
      </c>
      <c r="G6" s="27" t="s">
        <v>17</v>
      </c>
      <c r="H6" s="26" t="s">
        <v>32</v>
      </c>
      <c r="I6" s="28" t="s">
        <v>24</v>
      </c>
      <c r="J6" s="29">
        <v>2</v>
      </c>
      <c r="K6" s="41" t="s">
        <v>62</v>
      </c>
      <c r="L6" s="9">
        <f>L5+0.03</f>
        <v>9.0299999999999994</v>
      </c>
      <c r="M6" s="10"/>
      <c r="N6" s="10"/>
      <c r="O6" s="10"/>
      <c r="P6" s="10"/>
      <c r="Q6" s="10"/>
      <c r="R6" s="10"/>
      <c r="S6" s="10"/>
      <c r="T6" s="10"/>
      <c r="U6" s="11"/>
    </row>
    <row r="7" spans="2:21" x14ac:dyDescent="0.25">
      <c r="B7" s="6"/>
      <c r="C7" s="7"/>
      <c r="D7" s="8">
        <v>2</v>
      </c>
      <c r="E7" s="20" t="s">
        <v>25</v>
      </c>
      <c r="F7" s="21" t="s">
        <v>21</v>
      </c>
      <c r="G7" s="13" t="s">
        <v>14</v>
      </c>
      <c r="H7" s="8" t="s">
        <v>15</v>
      </c>
      <c r="I7" s="8" t="s">
        <v>24</v>
      </c>
      <c r="J7" s="8">
        <v>2</v>
      </c>
      <c r="K7" s="8" t="s">
        <v>61</v>
      </c>
      <c r="L7" s="9">
        <f t="shared" ref="L7:L12" si="0">L6+0.03</f>
        <v>9.0599999999999987</v>
      </c>
      <c r="M7" s="10"/>
      <c r="N7" s="10"/>
      <c r="O7" s="10"/>
      <c r="P7" s="10"/>
      <c r="Q7" s="10"/>
      <c r="R7" s="10"/>
      <c r="S7" s="10"/>
      <c r="T7" s="10"/>
      <c r="U7" s="11"/>
    </row>
    <row r="8" spans="2:21" x14ac:dyDescent="0.25">
      <c r="B8" s="6"/>
      <c r="C8" s="7"/>
      <c r="D8" s="8">
        <v>16</v>
      </c>
      <c r="E8" s="30" t="s">
        <v>33</v>
      </c>
      <c r="F8" s="29" t="s">
        <v>23</v>
      </c>
      <c r="G8" s="13" t="s">
        <v>17</v>
      </c>
      <c r="H8" s="28" t="s">
        <v>18</v>
      </c>
      <c r="I8" s="28" t="s">
        <v>24</v>
      </c>
      <c r="J8" s="28">
        <v>1</v>
      </c>
      <c r="K8" s="41" t="s">
        <v>62</v>
      </c>
      <c r="L8" s="9">
        <f t="shared" si="0"/>
        <v>9.0899999999999981</v>
      </c>
      <c r="M8" s="10"/>
      <c r="N8" s="10"/>
      <c r="O8" s="10"/>
      <c r="P8" s="10"/>
      <c r="Q8" s="10"/>
      <c r="R8" s="10"/>
      <c r="S8" s="10"/>
      <c r="T8" s="10"/>
      <c r="U8" s="11"/>
    </row>
    <row r="9" spans="2:21" x14ac:dyDescent="0.25">
      <c r="B9" s="6"/>
      <c r="C9" s="7"/>
      <c r="D9" s="8">
        <v>3</v>
      </c>
      <c r="E9" s="7" t="s">
        <v>26</v>
      </c>
      <c r="F9" s="8" t="s">
        <v>27</v>
      </c>
      <c r="G9" s="13" t="s">
        <v>14</v>
      </c>
      <c r="H9" s="8" t="s">
        <v>15</v>
      </c>
      <c r="I9" s="8" t="s">
        <v>24</v>
      </c>
      <c r="J9" s="8">
        <v>1</v>
      </c>
      <c r="K9" s="8" t="s">
        <v>61</v>
      </c>
      <c r="L9" s="9">
        <f t="shared" si="0"/>
        <v>9.1199999999999974</v>
      </c>
      <c r="M9" s="10"/>
      <c r="N9" s="10"/>
      <c r="O9" s="10"/>
      <c r="P9" s="10"/>
      <c r="Q9" s="10"/>
      <c r="R9" s="10"/>
      <c r="S9" s="10"/>
      <c r="T9" s="10"/>
      <c r="U9" s="11"/>
    </row>
    <row r="10" spans="2:21" x14ac:dyDescent="0.25">
      <c r="B10" s="6"/>
      <c r="C10" s="7"/>
      <c r="D10" s="8">
        <v>17</v>
      </c>
      <c r="E10" s="25" t="s">
        <v>34</v>
      </c>
      <c r="F10" s="26" t="s">
        <v>21</v>
      </c>
      <c r="G10" s="31" t="s">
        <v>17</v>
      </c>
      <c r="H10" s="26" t="s">
        <v>18</v>
      </c>
      <c r="I10" s="28" t="s">
        <v>24</v>
      </c>
      <c r="J10" s="29">
        <v>1</v>
      </c>
      <c r="K10" s="41" t="s">
        <v>62</v>
      </c>
      <c r="L10" s="9">
        <f t="shared" si="0"/>
        <v>9.1499999999999968</v>
      </c>
      <c r="M10" s="10"/>
      <c r="N10" s="10"/>
      <c r="O10" s="10"/>
      <c r="P10" s="10"/>
      <c r="Q10" s="10"/>
      <c r="R10" s="10"/>
      <c r="S10" s="10"/>
      <c r="T10" s="10"/>
      <c r="U10" s="11"/>
    </row>
    <row r="11" spans="2:21" x14ac:dyDescent="0.25">
      <c r="B11" s="6"/>
      <c r="C11" s="7"/>
      <c r="D11" s="8">
        <v>4</v>
      </c>
      <c r="E11" s="7" t="s">
        <v>28</v>
      </c>
      <c r="F11" s="8" t="s">
        <v>16</v>
      </c>
      <c r="G11" s="13" t="s">
        <v>14</v>
      </c>
      <c r="H11" s="22" t="s">
        <v>15</v>
      </c>
      <c r="I11" s="8" t="s">
        <v>24</v>
      </c>
      <c r="J11" s="8">
        <v>1</v>
      </c>
      <c r="K11" s="8" t="s">
        <v>61</v>
      </c>
      <c r="L11" s="9">
        <f t="shared" si="0"/>
        <v>9.1799999999999962</v>
      </c>
      <c r="M11" s="10"/>
      <c r="N11" s="10"/>
      <c r="O11" s="10"/>
      <c r="P11" s="10"/>
      <c r="Q11" s="10"/>
      <c r="R11" s="10"/>
      <c r="S11" s="10"/>
      <c r="T11" s="10"/>
      <c r="U11" s="11"/>
    </row>
    <row r="12" spans="2:21" x14ac:dyDescent="0.25">
      <c r="B12" s="6"/>
      <c r="C12" s="7"/>
      <c r="D12" s="8">
        <v>18</v>
      </c>
      <c r="E12" s="30" t="s">
        <v>152</v>
      </c>
      <c r="F12" s="29" t="s">
        <v>27</v>
      </c>
      <c r="G12" s="13" t="s">
        <v>17</v>
      </c>
      <c r="H12" s="29" t="s">
        <v>18</v>
      </c>
      <c r="I12" s="28" t="s">
        <v>24</v>
      </c>
      <c r="J12" s="29">
        <v>1</v>
      </c>
      <c r="K12" s="41" t="s">
        <v>62</v>
      </c>
      <c r="L12" s="9">
        <f t="shared" si="0"/>
        <v>9.2099999999999955</v>
      </c>
      <c r="M12" s="7"/>
      <c r="N12" s="7"/>
      <c r="O12" s="7"/>
      <c r="P12" s="7"/>
      <c r="Q12" s="7"/>
      <c r="R12" s="7"/>
      <c r="S12" s="7"/>
      <c r="T12" s="7"/>
      <c r="U12" s="12"/>
    </row>
    <row r="13" spans="2:21" ht="15.75" thickBot="1" x14ac:dyDescent="0.3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105"/>
    </row>
    <row r="14" spans="2:21" x14ac:dyDescent="0.25">
      <c r="B14" s="53" t="s">
        <v>144</v>
      </c>
      <c r="C14" s="7"/>
      <c r="D14" s="8">
        <v>5</v>
      </c>
      <c r="E14" s="20" t="s">
        <v>35</v>
      </c>
      <c r="F14" s="21" t="s">
        <v>31</v>
      </c>
      <c r="G14" s="32" t="s">
        <v>14</v>
      </c>
      <c r="H14" s="8" t="s">
        <v>15</v>
      </c>
      <c r="I14" s="8" t="s">
        <v>24</v>
      </c>
      <c r="J14" s="8">
        <v>1</v>
      </c>
      <c r="K14" s="8" t="s">
        <v>61</v>
      </c>
      <c r="L14" s="9">
        <v>9.24</v>
      </c>
      <c r="M14" s="4">
        <f>N14-0.15</f>
        <v>8.2399999999999984</v>
      </c>
      <c r="N14" s="14">
        <f>O14-0.05</f>
        <v>8.3899999999999988</v>
      </c>
      <c r="O14" s="14">
        <f>P14-0.15</f>
        <v>8.44</v>
      </c>
      <c r="P14" s="14">
        <v>8.59</v>
      </c>
      <c r="Q14" s="14"/>
      <c r="R14" s="14">
        <f>S14-0.15</f>
        <v>9.0399999999999991</v>
      </c>
      <c r="S14" s="14">
        <f>U14-0.05</f>
        <v>9.19</v>
      </c>
      <c r="T14" s="14"/>
      <c r="U14" s="15">
        <f>L14</f>
        <v>9.24</v>
      </c>
    </row>
    <row r="15" spans="2:21" x14ac:dyDescent="0.25">
      <c r="B15" s="53" t="s">
        <v>137</v>
      </c>
      <c r="C15" s="7"/>
      <c r="D15" s="8">
        <v>19</v>
      </c>
      <c r="E15" s="30" t="s">
        <v>39</v>
      </c>
      <c r="F15" s="29" t="s">
        <v>19</v>
      </c>
      <c r="G15" s="33" t="s">
        <v>17</v>
      </c>
      <c r="H15" s="29" t="s">
        <v>18</v>
      </c>
      <c r="I15" s="28" t="s">
        <v>24</v>
      </c>
      <c r="J15" s="29">
        <v>1</v>
      </c>
      <c r="K15" s="41" t="s">
        <v>62</v>
      </c>
      <c r="L15" s="9">
        <f>L14+0.03</f>
        <v>9.27</v>
      </c>
      <c r="M15" s="7"/>
      <c r="N15" s="7"/>
      <c r="O15" s="7"/>
      <c r="P15" s="7"/>
      <c r="Q15" s="7"/>
      <c r="R15" s="7"/>
      <c r="S15" s="7"/>
      <c r="T15" s="7"/>
      <c r="U15" s="12"/>
    </row>
    <row r="16" spans="2:21" x14ac:dyDescent="0.25">
      <c r="B16" s="6"/>
      <c r="C16" s="7"/>
      <c r="D16" s="8">
        <v>6</v>
      </c>
      <c r="E16" s="7" t="s">
        <v>36</v>
      </c>
      <c r="F16" s="8" t="s">
        <v>23</v>
      </c>
      <c r="G16" s="13" t="s">
        <v>14</v>
      </c>
      <c r="H16" s="8" t="s">
        <v>15</v>
      </c>
      <c r="I16" s="8" t="s">
        <v>24</v>
      </c>
      <c r="J16" s="8">
        <v>2</v>
      </c>
      <c r="K16" s="8" t="s">
        <v>61</v>
      </c>
      <c r="L16" s="9">
        <f t="shared" ref="L16:L21" si="1">L15+0.03</f>
        <v>9.2999999999999989</v>
      </c>
      <c r="M16" s="7"/>
      <c r="N16" s="7"/>
      <c r="O16" s="7"/>
      <c r="P16" s="7"/>
      <c r="Q16" s="7"/>
      <c r="R16" s="7"/>
      <c r="S16" s="7"/>
      <c r="T16" s="7"/>
      <c r="U16" s="12"/>
    </row>
    <row r="17" spans="2:21" x14ac:dyDescent="0.25">
      <c r="B17" s="6"/>
      <c r="C17" s="7"/>
      <c r="D17" s="8">
        <v>20</v>
      </c>
      <c r="E17" s="30" t="s">
        <v>40</v>
      </c>
      <c r="F17" s="29" t="s">
        <v>16</v>
      </c>
      <c r="G17" s="33" t="s">
        <v>17</v>
      </c>
      <c r="H17" s="29" t="s">
        <v>18</v>
      </c>
      <c r="I17" s="28" t="s">
        <v>24</v>
      </c>
      <c r="J17" s="29">
        <v>1</v>
      </c>
      <c r="K17" s="41" t="s">
        <v>62</v>
      </c>
      <c r="L17" s="9">
        <f t="shared" si="1"/>
        <v>9.3299999999999983</v>
      </c>
      <c r="M17" s="7"/>
      <c r="N17" s="7"/>
      <c r="O17" s="7"/>
      <c r="P17" s="7"/>
      <c r="Q17" s="7"/>
      <c r="R17" s="7"/>
      <c r="S17" s="7"/>
      <c r="T17" s="7"/>
      <c r="U17" s="12"/>
    </row>
    <row r="18" spans="2:21" x14ac:dyDescent="0.25">
      <c r="B18" s="6"/>
      <c r="C18" s="7"/>
      <c r="D18" s="8">
        <v>7</v>
      </c>
      <c r="E18" s="20" t="s">
        <v>37</v>
      </c>
      <c r="F18" s="21" t="s">
        <v>21</v>
      </c>
      <c r="G18" s="13" t="s">
        <v>14</v>
      </c>
      <c r="H18" s="8" t="s">
        <v>15</v>
      </c>
      <c r="I18" s="8" t="s">
        <v>24</v>
      </c>
      <c r="J18" s="8">
        <v>1</v>
      </c>
      <c r="K18" s="8" t="s">
        <v>61</v>
      </c>
      <c r="L18" s="9">
        <f t="shared" si="1"/>
        <v>9.3599999999999977</v>
      </c>
      <c r="M18" s="7"/>
      <c r="N18" s="7"/>
      <c r="O18" s="7"/>
      <c r="P18" s="7"/>
      <c r="Q18" s="7"/>
      <c r="R18" s="7"/>
      <c r="S18" s="7"/>
      <c r="T18" s="7"/>
      <c r="U18" s="12"/>
    </row>
    <row r="19" spans="2:21" x14ac:dyDescent="0.25">
      <c r="B19" s="6"/>
      <c r="C19" s="7"/>
      <c r="D19" s="8">
        <v>21</v>
      </c>
      <c r="E19" s="30" t="s">
        <v>41</v>
      </c>
      <c r="F19" s="26" t="s">
        <v>31</v>
      </c>
      <c r="G19" s="27" t="s">
        <v>42</v>
      </c>
      <c r="H19" s="26" t="s">
        <v>18</v>
      </c>
      <c r="I19" s="28" t="s">
        <v>24</v>
      </c>
      <c r="J19" s="29">
        <v>1</v>
      </c>
      <c r="K19" s="41" t="s">
        <v>62</v>
      </c>
      <c r="L19" s="9">
        <f t="shared" si="1"/>
        <v>9.389999999999997</v>
      </c>
      <c r="M19" s="7"/>
      <c r="N19" s="7"/>
      <c r="O19" s="7"/>
      <c r="P19" s="7"/>
      <c r="Q19" s="7"/>
      <c r="R19" s="7"/>
      <c r="S19" s="7"/>
      <c r="T19" s="7"/>
      <c r="U19" s="12"/>
    </row>
    <row r="20" spans="2:21" x14ac:dyDescent="0.25">
      <c r="B20" s="6"/>
      <c r="C20" s="7"/>
      <c r="D20" s="8">
        <v>8</v>
      </c>
      <c r="E20" s="7" t="s">
        <v>38</v>
      </c>
      <c r="F20" s="8" t="s">
        <v>27</v>
      </c>
      <c r="G20" s="13" t="s">
        <v>14</v>
      </c>
      <c r="H20" s="8" t="s">
        <v>15</v>
      </c>
      <c r="I20" s="8" t="s">
        <v>24</v>
      </c>
      <c r="J20" s="8">
        <v>1</v>
      </c>
      <c r="K20" s="8" t="s">
        <v>61</v>
      </c>
      <c r="L20" s="9">
        <f t="shared" si="1"/>
        <v>9.4199999999999964</v>
      </c>
      <c r="M20" s="7"/>
      <c r="N20" s="7"/>
      <c r="O20" s="7"/>
      <c r="P20" s="7"/>
      <c r="Q20" s="7"/>
      <c r="R20" s="7"/>
      <c r="S20" s="7"/>
      <c r="T20" s="7"/>
      <c r="U20" s="12"/>
    </row>
    <row r="21" spans="2:21" x14ac:dyDescent="0.25">
      <c r="B21" s="6"/>
      <c r="C21" s="7"/>
      <c r="D21" s="8">
        <v>22</v>
      </c>
      <c r="E21" s="34" t="s">
        <v>43</v>
      </c>
      <c r="F21" s="8" t="s">
        <v>23</v>
      </c>
      <c r="G21" s="13" t="s">
        <v>17</v>
      </c>
      <c r="H21" s="8" t="s">
        <v>20</v>
      </c>
      <c r="I21" s="8" t="s">
        <v>24</v>
      </c>
      <c r="J21" s="8">
        <v>1</v>
      </c>
      <c r="K21" s="41" t="s">
        <v>62</v>
      </c>
      <c r="L21" s="9">
        <f t="shared" si="1"/>
        <v>9.4499999999999957</v>
      </c>
      <c r="M21" s="7"/>
      <c r="N21" s="7"/>
      <c r="O21" s="7"/>
      <c r="P21" s="7"/>
      <c r="Q21" s="7"/>
      <c r="R21" s="7"/>
      <c r="S21" s="7"/>
      <c r="T21" s="7"/>
      <c r="U21" s="12"/>
    </row>
    <row r="22" spans="2:21" x14ac:dyDescent="0.25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05"/>
    </row>
    <row r="23" spans="2:21" x14ac:dyDescent="0.25">
      <c r="B23" s="53" t="s">
        <v>144</v>
      </c>
      <c r="C23" s="7"/>
      <c r="D23" s="8">
        <v>9</v>
      </c>
      <c r="E23" s="7" t="s">
        <v>45</v>
      </c>
      <c r="F23" s="8" t="s">
        <v>23</v>
      </c>
      <c r="G23" s="13" t="s">
        <v>14</v>
      </c>
      <c r="H23" s="8" t="s">
        <v>15</v>
      </c>
      <c r="I23" s="8" t="s">
        <v>24</v>
      </c>
      <c r="J23" s="8">
        <v>1</v>
      </c>
      <c r="K23" s="8" t="s">
        <v>61</v>
      </c>
      <c r="L23" s="9">
        <v>9.5</v>
      </c>
      <c r="M23" s="14">
        <v>8.5</v>
      </c>
      <c r="N23" s="14">
        <f>O23-0.05</f>
        <v>9.0499999999999972</v>
      </c>
      <c r="O23" s="14">
        <f>P23-0.15</f>
        <v>9.0999999999999979</v>
      </c>
      <c r="P23" s="14">
        <f>R23-0.05</f>
        <v>9.2499999999999982</v>
      </c>
      <c r="Q23" s="14"/>
      <c r="R23" s="14">
        <f>S23-0.15</f>
        <v>9.2999999999999989</v>
      </c>
      <c r="S23" s="14">
        <f>U23-0.05</f>
        <v>9.4499999999999993</v>
      </c>
      <c r="T23" s="14"/>
      <c r="U23" s="15">
        <f>L23</f>
        <v>9.5</v>
      </c>
    </row>
    <row r="24" spans="2:21" x14ac:dyDescent="0.25">
      <c r="B24" s="53" t="s">
        <v>44</v>
      </c>
      <c r="C24" s="7"/>
      <c r="D24" s="8">
        <v>23</v>
      </c>
      <c r="E24" s="25" t="s">
        <v>49</v>
      </c>
      <c r="F24" s="26" t="s">
        <v>21</v>
      </c>
      <c r="G24" s="35" t="s">
        <v>17</v>
      </c>
      <c r="H24" s="26" t="s">
        <v>15</v>
      </c>
      <c r="I24" s="28" t="s">
        <v>24</v>
      </c>
      <c r="J24" s="29">
        <v>1</v>
      </c>
      <c r="K24" s="41" t="s">
        <v>62</v>
      </c>
      <c r="L24" s="9">
        <f t="shared" ref="L24:L30" si="2">L23+0.03</f>
        <v>9.5299999999999994</v>
      </c>
      <c r="M24" s="7"/>
      <c r="N24" s="7"/>
      <c r="O24" s="7"/>
      <c r="P24" s="7"/>
      <c r="Q24" s="7"/>
      <c r="R24" s="7"/>
      <c r="S24" s="7"/>
      <c r="T24" s="7"/>
      <c r="U24" s="12"/>
    </row>
    <row r="25" spans="2:21" x14ac:dyDescent="0.25">
      <c r="B25" s="6"/>
      <c r="C25" s="7"/>
      <c r="D25" s="8">
        <v>10</v>
      </c>
      <c r="E25" s="20" t="s">
        <v>46</v>
      </c>
      <c r="F25" s="21" t="s">
        <v>21</v>
      </c>
      <c r="G25" s="13" t="s">
        <v>14</v>
      </c>
      <c r="H25" s="8" t="s">
        <v>15</v>
      </c>
      <c r="I25" s="8" t="s">
        <v>24</v>
      </c>
      <c r="J25" s="8">
        <v>2</v>
      </c>
      <c r="K25" s="8" t="s">
        <v>61</v>
      </c>
      <c r="L25" s="9">
        <f t="shared" si="2"/>
        <v>9.5599999999999987</v>
      </c>
      <c r="M25" s="7"/>
      <c r="N25" s="7"/>
      <c r="O25" s="7"/>
      <c r="P25" s="7"/>
      <c r="Q25" s="7"/>
      <c r="R25" s="7"/>
      <c r="S25" s="7"/>
      <c r="T25" s="7"/>
      <c r="U25" s="12"/>
    </row>
    <row r="26" spans="2:21" x14ac:dyDescent="0.25">
      <c r="B26" s="6"/>
      <c r="C26" s="7"/>
      <c r="D26" s="8">
        <v>24</v>
      </c>
      <c r="E26" s="36" t="s">
        <v>50</v>
      </c>
      <c r="F26" s="8" t="s">
        <v>27</v>
      </c>
      <c r="G26" s="13" t="s">
        <v>17</v>
      </c>
      <c r="H26" s="37" t="s">
        <v>15</v>
      </c>
      <c r="I26" s="28" t="s">
        <v>24</v>
      </c>
      <c r="J26" s="37">
        <v>1</v>
      </c>
      <c r="K26" s="41" t="s">
        <v>62</v>
      </c>
      <c r="L26" s="9">
        <f t="shared" si="2"/>
        <v>9.5899999999999981</v>
      </c>
      <c r="M26" s="7"/>
      <c r="N26" s="7"/>
      <c r="O26" s="7"/>
      <c r="P26" s="7"/>
      <c r="Q26" s="7"/>
      <c r="R26" s="7"/>
      <c r="S26" s="7"/>
      <c r="T26" s="7"/>
      <c r="U26" s="12"/>
    </row>
    <row r="27" spans="2:21" x14ac:dyDescent="0.25">
      <c r="B27" s="6"/>
      <c r="C27" s="7"/>
      <c r="D27" s="8">
        <v>11</v>
      </c>
      <c r="E27" s="7" t="s">
        <v>47</v>
      </c>
      <c r="F27" s="8" t="s">
        <v>16</v>
      </c>
      <c r="G27" s="13" t="s">
        <v>14</v>
      </c>
      <c r="H27" s="8" t="s">
        <v>15</v>
      </c>
      <c r="I27" s="8" t="s">
        <v>24</v>
      </c>
      <c r="J27" s="8">
        <v>1</v>
      </c>
      <c r="K27" s="8" t="s">
        <v>61</v>
      </c>
      <c r="L27" s="9">
        <v>10.02</v>
      </c>
      <c r="M27" s="7"/>
      <c r="N27" s="7"/>
      <c r="O27" s="7"/>
      <c r="P27" s="7"/>
      <c r="Q27" s="7"/>
      <c r="R27" s="7"/>
      <c r="S27" s="7"/>
      <c r="T27" s="7"/>
      <c r="U27" s="12"/>
    </row>
    <row r="28" spans="2:21" x14ac:dyDescent="0.25">
      <c r="B28" s="6"/>
      <c r="C28" s="7"/>
      <c r="D28" s="8">
        <v>25</v>
      </c>
      <c r="E28" s="34" t="s">
        <v>51</v>
      </c>
      <c r="F28" s="8" t="s">
        <v>19</v>
      </c>
      <c r="G28" s="13" t="s">
        <v>17</v>
      </c>
      <c r="H28" s="8" t="s">
        <v>15</v>
      </c>
      <c r="I28" s="28" t="s">
        <v>24</v>
      </c>
      <c r="J28" s="8">
        <v>1</v>
      </c>
      <c r="K28" s="41" t="s">
        <v>62</v>
      </c>
      <c r="L28" s="9">
        <f t="shared" si="2"/>
        <v>10.049999999999999</v>
      </c>
      <c r="M28" s="7"/>
      <c r="N28" s="7"/>
      <c r="O28" s="7"/>
      <c r="P28" s="7"/>
      <c r="Q28" s="7"/>
      <c r="R28" s="7"/>
      <c r="S28" s="7"/>
      <c r="T28" s="7"/>
      <c r="U28" s="12"/>
    </row>
    <row r="29" spans="2:21" x14ac:dyDescent="0.25">
      <c r="B29" s="6"/>
      <c r="C29" s="7"/>
      <c r="D29" s="8">
        <v>12</v>
      </c>
      <c r="E29" s="20" t="s">
        <v>48</v>
      </c>
      <c r="F29" s="21" t="s">
        <v>31</v>
      </c>
      <c r="G29" s="32" t="s">
        <v>14</v>
      </c>
      <c r="H29" s="8" t="s">
        <v>15</v>
      </c>
      <c r="I29" s="8" t="s">
        <v>24</v>
      </c>
      <c r="J29" s="8">
        <v>1</v>
      </c>
      <c r="K29" s="8" t="s">
        <v>61</v>
      </c>
      <c r="L29" s="9">
        <f t="shared" si="2"/>
        <v>10.079999999999998</v>
      </c>
      <c r="M29" s="7"/>
      <c r="N29" s="7"/>
      <c r="O29" s="7"/>
      <c r="P29" s="7"/>
      <c r="Q29" s="7"/>
      <c r="R29" s="7"/>
      <c r="S29" s="7"/>
      <c r="T29" s="7"/>
      <c r="U29" s="12"/>
    </row>
    <row r="30" spans="2:21" x14ac:dyDescent="0.25">
      <c r="B30" s="6"/>
      <c r="C30" s="7"/>
      <c r="D30" s="8">
        <v>26</v>
      </c>
      <c r="E30" s="34" t="s">
        <v>52</v>
      </c>
      <c r="F30" s="8" t="s">
        <v>16</v>
      </c>
      <c r="G30" s="13" t="s">
        <v>17</v>
      </c>
      <c r="H30" s="8" t="s">
        <v>15</v>
      </c>
      <c r="I30" s="28" t="s">
        <v>24</v>
      </c>
      <c r="J30" s="8">
        <v>1</v>
      </c>
      <c r="K30" s="41" t="s">
        <v>62</v>
      </c>
      <c r="L30" s="9">
        <f t="shared" si="2"/>
        <v>10.109999999999998</v>
      </c>
      <c r="M30" s="7"/>
      <c r="N30" s="7"/>
      <c r="O30" s="7"/>
      <c r="P30" s="7"/>
      <c r="Q30" s="7"/>
      <c r="R30" s="7"/>
      <c r="S30" s="7"/>
      <c r="T30" s="7"/>
      <c r="U30" s="12"/>
    </row>
    <row r="31" spans="2:21" x14ac:dyDescent="0.25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05"/>
    </row>
    <row r="32" spans="2:21" x14ac:dyDescent="0.25">
      <c r="B32" s="53" t="s">
        <v>144</v>
      </c>
      <c r="C32" s="39"/>
      <c r="D32" s="8">
        <v>13</v>
      </c>
      <c r="E32" s="7" t="s">
        <v>54</v>
      </c>
      <c r="F32" s="8" t="s">
        <v>23</v>
      </c>
      <c r="G32" s="13" t="s">
        <v>14</v>
      </c>
      <c r="H32" s="8" t="s">
        <v>20</v>
      </c>
      <c r="I32" s="8" t="s">
        <v>24</v>
      </c>
      <c r="J32" s="8">
        <v>2</v>
      </c>
      <c r="K32" s="8" t="s">
        <v>61</v>
      </c>
      <c r="L32" s="9">
        <v>10.15</v>
      </c>
      <c r="M32" s="14">
        <f>N32-0.15</f>
        <v>9.1499999999999986</v>
      </c>
      <c r="N32" s="14">
        <f>O32-0.05</f>
        <v>9.2999999999999989</v>
      </c>
      <c r="O32" s="14">
        <f>P32-0.15</f>
        <v>9.35</v>
      </c>
      <c r="P32" s="14">
        <f>R32-0.05</f>
        <v>9.5</v>
      </c>
      <c r="Q32" s="14"/>
      <c r="R32" s="14">
        <v>9.5500000000000007</v>
      </c>
      <c r="S32" s="14">
        <f>U32-0.05</f>
        <v>10.1</v>
      </c>
      <c r="T32" s="14"/>
      <c r="U32" s="15">
        <f>L32</f>
        <v>10.15</v>
      </c>
    </row>
    <row r="33" spans="2:21" x14ac:dyDescent="0.25">
      <c r="B33" s="53" t="s">
        <v>53</v>
      </c>
      <c r="C33" s="39"/>
      <c r="D33" s="8">
        <v>27</v>
      </c>
      <c r="E33" s="40" t="s">
        <v>57</v>
      </c>
      <c r="F33" s="21" t="s">
        <v>31</v>
      </c>
      <c r="G33" s="32" t="s">
        <v>17</v>
      </c>
      <c r="H33" s="21" t="s">
        <v>15</v>
      </c>
      <c r="I33" s="28" t="s">
        <v>24</v>
      </c>
      <c r="J33" s="8">
        <v>1</v>
      </c>
      <c r="K33" s="41" t="s">
        <v>62</v>
      </c>
      <c r="L33" s="9">
        <f t="shared" ref="L33:L35" si="3">L32+0.03</f>
        <v>10.18</v>
      </c>
      <c r="M33" s="7"/>
      <c r="N33" s="7"/>
      <c r="O33" s="7"/>
      <c r="P33" s="7"/>
      <c r="Q33" s="7"/>
      <c r="R33" s="7"/>
      <c r="S33" s="7"/>
      <c r="T33" s="7"/>
      <c r="U33" s="12"/>
    </row>
    <row r="34" spans="2:21" x14ac:dyDescent="0.25">
      <c r="B34" s="6"/>
      <c r="C34" s="7"/>
      <c r="D34" s="8">
        <v>14</v>
      </c>
      <c r="E34" s="20" t="s">
        <v>55</v>
      </c>
      <c r="F34" s="21" t="s">
        <v>21</v>
      </c>
      <c r="G34" s="13" t="s">
        <v>14</v>
      </c>
      <c r="H34" s="21" t="s">
        <v>56</v>
      </c>
      <c r="I34" s="8" t="s">
        <v>24</v>
      </c>
      <c r="J34" s="8">
        <v>1</v>
      </c>
      <c r="K34" s="8" t="s">
        <v>61</v>
      </c>
      <c r="L34" s="9">
        <f t="shared" si="3"/>
        <v>10.209999999999999</v>
      </c>
      <c r="M34" s="14"/>
      <c r="N34" s="14"/>
      <c r="O34" s="14"/>
      <c r="P34" s="14"/>
      <c r="Q34" s="14"/>
      <c r="R34" s="14"/>
      <c r="S34" s="14"/>
      <c r="T34" s="14"/>
      <c r="U34" s="15"/>
    </row>
    <row r="35" spans="2:21" x14ac:dyDescent="0.25">
      <c r="B35" s="6"/>
      <c r="C35" s="7"/>
      <c r="D35" s="8">
        <v>28</v>
      </c>
      <c r="E35" s="40" t="s">
        <v>58</v>
      </c>
      <c r="F35" s="21" t="s">
        <v>31</v>
      </c>
      <c r="G35" s="32" t="s">
        <v>17</v>
      </c>
      <c r="H35" s="21" t="s">
        <v>15</v>
      </c>
      <c r="I35" s="28" t="s">
        <v>24</v>
      </c>
      <c r="J35" s="8">
        <v>2</v>
      </c>
      <c r="K35" s="41" t="s">
        <v>62</v>
      </c>
      <c r="L35" s="9">
        <f t="shared" si="3"/>
        <v>10.239999999999998</v>
      </c>
      <c r="M35" s="7"/>
      <c r="N35" s="7"/>
      <c r="O35" s="7"/>
      <c r="P35" s="7"/>
      <c r="Q35" s="7"/>
      <c r="R35" s="7"/>
      <c r="S35" s="7"/>
      <c r="T35" s="7"/>
      <c r="U35" s="12"/>
    </row>
    <row r="36" spans="2:21" ht="21" x14ac:dyDescent="0.35">
      <c r="B36" s="84" t="s">
        <v>59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91"/>
    </row>
    <row r="37" spans="2:21" ht="18.75" x14ac:dyDescent="0.3">
      <c r="B37" s="66" t="s">
        <v>134</v>
      </c>
      <c r="C37" s="65" t="s">
        <v>151</v>
      </c>
      <c r="D37" s="7">
        <v>80</v>
      </c>
      <c r="E37" s="7" t="s">
        <v>153</v>
      </c>
      <c r="F37" s="8" t="s">
        <v>27</v>
      </c>
      <c r="G37" s="42" t="s">
        <v>63</v>
      </c>
      <c r="H37" s="8" t="s">
        <v>18</v>
      </c>
      <c r="I37" s="8" t="s">
        <v>64</v>
      </c>
      <c r="J37" s="8">
        <v>1</v>
      </c>
      <c r="K37" s="8" t="s">
        <v>61</v>
      </c>
      <c r="L37" s="9">
        <v>11</v>
      </c>
      <c r="M37" s="14">
        <f>N37-0.15</f>
        <v>9.9999999999999982</v>
      </c>
      <c r="N37" s="14">
        <f>O37-0.05</f>
        <v>10.149999999999999</v>
      </c>
      <c r="O37" s="14">
        <f>P37-0.15</f>
        <v>10.199999999999999</v>
      </c>
      <c r="P37" s="14">
        <f>R37-0.05</f>
        <v>10.35</v>
      </c>
      <c r="Q37" s="14"/>
      <c r="R37" s="14">
        <f>S37-0.15</f>
        <v>10.4</v>
      </c>
      <c r="S37" s="14">
        <v>10.55</v>
      </c>
      <c r="T37" s="14"/>
      <c r="U37" s="15">
        <f>L37</f>
        <v>11</v>
      </c>
    </row>
    <row r="38" spans="2:21" x14ac:dyDescent="0.25">
      <c r="B38" s="53" t="s">
        <v>13</v>
      </c>
      <c r="C38" s="67" t="s">
        <v>150</v>
      </c>
      <c r="D38">
        <v>95</v>
      </c>
      <c r="E38" s="7" t="s">
        <v>67</v>
      </c>
      <c r="F38" s="8" t="s">
        <v>27</v>
      </c>
      <c r="G38" s="43" t="s">
        <v>68</v>
      </c>
      <c r="H38" s="8" t="s">
        <v>18</v>
      </c>
      <c r="I38" s="44" t="s">
        <v>69</v>
      </c>
      <c r="J38" s="8" t="s">
        <v>70</v>
      </c>
      <c r="K38" s="41" t="s">
        <v>62</v>
      </c>
      <c r="L38" s="9">
        <f>L37+0.03</f>
        <v>11.03</v>
      </c>
      <c r="M38" s="7"/>
      <c r="N38" s="7"/>
      <c r="O38" s="7"/>
      <c r="P38" s="7"/>
      <c r="Q38" s="7"/>
      <c r="R38" s="7"/>
      <c r="S38" s="7"/>
      <c r="T38" s="7"/>
      <c r="U38" s="12"/>
    </row>
    <row r="39" spans="2:21" x14ac:dyDescent="0.25">
      <c r="B39" s="6"/>
      <c r="C39" s="7"/>
      <c r="D39" s="7">
        <v>81</v>
      </c>
      <c r="E39" s="20" t="s">
        <v>65</v>
      </c>
      <c r="F39" s="21" t="s">
        <v>31</v>
      </c>
      <c r="G39" s="32" t="s">
        <v>63</v>
      </c>
      <c r="H39" s="21" t="s">
        <v>18</v>
      </c>
      <c r="I39" s="21" t="s">
        <v>64</v>
      </c>
      <c r="J39" s="8">
        <v>1</v>
      </c>
      <c r="K39" s="8" t="s">
        <v>61</v>
      </c>
      <c r="L39" s="9">
        <f t="shared" ref="L39:L44" si="4">L38+0.03</f>
        <v>11.059999999999999</v>
      </c>
      <c r="M39" s="7"/>
      <c r="N39" s="7"/>
      <c r="O39" s="7"/>
      <c r="P39" s="7"/>
      <c r="Q39" s="7"/>
      <c r="R39" s="7"/>
      <c r="S39" s="7"/>
      <c r="T39" s="7"/>
      <c r="U39" s="12"/>
    </row>
    <row r="40" spans="2:21" x14ac:dyDescent="0.25">
      <c r="B40" s="6"/>
      <c r="C40" s="7"/>
      <c r="D40">
        <v>96</v>
      </c>
      <c r="E40" s="20" t="s">
        <v>172</v>
      </c>
      <c r="F40" s="21" t="s">
        <v>21</v>
      </c>
      <c r="G40" s="43" t="s">
        <v>68</v>
      </c>
      <c r="H40" s="44" t="s">
        <v>18</v>
      </c>
      <c r="I40" s="44" t="s">
        <v>69</v>
      </c>
      <c r="J40" s="37">
        <v>1</v>
      </c>
      <c r="K40" s="41" t="s">
        <v>62</v>
      </c>
      <c r="L40" s="9">
        <f t="shared" si="4"/>
        <v>11.089999999999998</v>
      </c>
      <c r="M40" s="7"/>
      <c r="N40" s="7"/>
      <c r="O40" s="7"/>
      <c r="P40" s="7"/>
      <c r="Q40" s="7"/>
      <c r="R40" s="7"/>
      <c r="S40" s="7"/>
      <c r="T40" s="7"/>
      <c r="U40" s="12"/>
    </row>
    <row r="41" spans="2:21" x14ac:dyDescent="0.25">
      <c r="B41" s="6"/>
      <c r="C41" s="7"/>
      <c r="D41" s="7">
        <v>82</v>
      </c>
      <c r="E41" s="7" t="s">
        <v>66</v>
      </c>
      <c r="F41" s="8" t="s">
        <v>19</v>
      </c>
      <c r="G41" s="13" t="s">
        <v>63</v>
      </c>
      <c r="H41" s="8" t="s">
        <v>15</v>
      </c>
      <c r="I41" s="8" t="s">
        <v>64</v>
      </c>
      <c r="J41" s="8">
        <v>1</v>
      </c>
      <c r="K41" s="8" t="s">
        <v>61</v>
      </c>
      <c r="L41" s="9">
        <f t="shared" si="4"/>
        <v>11.119999999999997</v>
      </c>
      <c r="M41" s="7"/>
      <c r="N41" s="7"/>
      <c r="O41" s="7"/>
      <c r="P41" s="7"/>
      <c r="Q41" s="7"/>
      <c r="R41" s="7"/>
      <c r="S41" s="7"/>
      <c r="T41" s="7"/>
      <c r="U41" s="12"/>
    </row>
    <row r="42" spans="2:21" x14ac:dyDescent="0.25">
      <c r="B42" s="6"/>
      <c r="C42" s="7"/>
      <c r="D42">
        <v>97</v>
      </c>
      <c r="E42" s="20" t="s">
        <v>175</v>
      </c>
      <c r="F42" s="21" t="s">
        <v>31</v>
      </c>
      <c r="G42" s="43" t="s">
        <v>68</v>
      </c>
      <c r="H42" s="21" t="s">
        <v>18</v>
      </c>
      <c r="I42" s="21" t="s">
        <v>69</v>
      </c>
      <c r="J42" s="8">
        <v>1</v>
      </c>
      <c r="K42" s="41" t="s">
        <v>62</v>
      </c>
      <c r="L42" s="9">
        <f t="shared" si="4"/>
        <v>11.149999999999997</v>
      </c>
      <c r="M42" s="7"/>
      <c r="N42" s="7"/>
      <c r="O42" s="7"/>
      <c r="P42" s="7"/>
      <c r="Q42" s="7"/>
      <c r="R42" s="7"/>
      <c r="S42" s="7"/>
      <c r="T42" s="7"/>
      <c r="U42" s="12"/>
    </row>
    <row r="43" spans="2:21" x14ac:dyDescent="0.25">
      <c r="B43" s="6"/>
      <c r="C43" s="7"/>
      <c r="D43" s="7">
        <v>83</v>
      </c>
      <c r="E43" s="20" t="s">
        <v>181</v>
      </c>
      <c r="F43" s="21" t="s">
        <v>21</v>
      </c>
      <c r="G43" s="31" t="s">
        <v>63</v>
      </c>
      <c r="H43" s="21" t="s">
        <v>15</v>
      </c>
      <c r="I43" s="21" t="s">
        <v>64</v>
      </c>
      <c r="J43" s="8">
        <v>1</v>
      </c>
      <c r="K43" s="8" t="s">
        <v>61</v>
      </c>
      <c r="L43" s="9">
        <f t="shared" si="4"/>
        <v>11.179999999999996</v>
      </c>
      <c r="M43" s="7"/>
      <c r="N43" s="7"/>
      <c r="O43" s="7"/>
      <c r="P43" s="7"/>
      <c r="Q43" s="7"/>
      <c r="R43" s="7"/>
      <c r="S43" s="7"/>
      <c r="T43" s="7"/>
      <c r="U43" s="12"/>
    </row>
    <row r="44" spans="2:21" x14ac:dyDescent="0.25">
      <c r="B44" s="6"/>
      <c r="C44" s="7"/>
      <c r="D44">
        <v>98</v>
      </c>
      <c r="E44" s="20" t="s">
        <v>182</v>
      </c>
      <c r="F44" s="21" t="s">
        <v>21</v>
      </c>
      <c r="G44" s="43" t="s">
        <v>68</v>
      </c>
      <c r="H44" s="44" t="s">
        <v>18</v>
      </c>
      <c r="I44" s="44" t="s">
        <v>69</v>
      </c>
      <c r="J44" s="37">
        <v>1</v>
      </c>
      <c r="K44" s="41" t="s">
        <v>62</v>
      </c>
      <c r="L44" s="9">
        <f t="shared" si="4"/>
        <v>11.209999999999996</v>
      </c>
      <c r="M44" s="7"/>
      <c r="N44" s="7"/>
      <c r="O44" s="7"/>
      <c r="P44" s="7"/>
      <c r="Q44" s="7"/>
      <c r="R44" s="7"/>
      <c r="S44" s="7"/>
      <c r="T44" s="7"/>
      <c r="U44" s="12"/>
    </row>
    <row r="45" spans="2:21" x14ac:dyDescent="0.2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105"/>
    </row>
    <row r="46" spans="2:21" x14ac:dyDescent="0.25">
      <c r="B46" s="53" t="s">
        <v>145</v>
      </c>
      <c r="C46" s="7"/>
      <c r="D46" s="7">
        <v>88</v>
      </c>
      <c r="E46" s="7" t="s">
        <v>71</v>
      </c>
      <c r="F46" s="8" t="s">
        <v>27</v>
      </c>
      <c r="G46" s="8" t="s">
        <v>72</v>
      </c>
      <c r="H46" s="8" t="s">
        <v>15</v>
      </c>
      <c r="I46" s="8" t="s">
        <v>64</v>
      </c>
      <c r="J46" s="8">
        <v>1</v>
      </c>
      <c r="K46" s="8" t="s">
        <v>61</v>
      </c>
      <c r="L46" s="9">
        <v>11.3</v>
      </c>
      <c r="M46" s="14">
        <f>N46-0.15</f>
        <v>10.299999999999999</v>
      </c>
      <c r="N46" s="14">
        <f>O46-0.05</f>
        <v>10.45</v>
      </c>
      <c r="O46" s="14">
        <v>10.5</v>
      </c>
      <c r="P46" s="14">
        <f>R46-0.05</f>
        <v>11.049999999999999</v>
      </c>
      <c r="Q46" s="14"/>
      <c r="R46" s="14">
        <f>S46-0.15</f>
        <v>11.1</v>
      </c>
      <c r="S46" s="14">
        <f>U46-0.05</f>
        <v>11.25</v>
      </c>
      <c r="T46" s="14"/>
      <c r="U46" s="15">
        <f>L46</f>
        <v>11.3</v>
      </c>
    </row>
    <row r="47" spans="2:21" x14ac:dyDescent="0.25">
      <c r="B47" s="53" t="s">
        <v>137</v>
      </c>
      <c r="C47" s="7"/>
      <c r="D47">
        <v>99</v>
      </c>
      <c r="E47" s="7" t="s">
        <v>74</v>
      </c>
      <c r="F47" s="8" t="s">
        <v>19</v>
      </c>
      <c r="G47" s="13" t="s">
        <v>68</v>
      </c>
      <c r="H47" s="8" t="s">
        <v>18</v>
      </c>
      <c r="I47" s="37" t="s">
        <v>69</v>
      </c>
      <c r="J47" s="8">
        <v>1</v>
      </c>
      <c r="K47" s="41" t="s">
        <v>62</v>
      </c>
      <c r="L47" s="9">
        <f>L46+0.04</f>
        <v>11.34</v>
      </c>
      <c r="M47" s="7"/>
      <c r="N47" s="7"/>
      <c r="O47" s="7"/>
      <c r="P47" s="7"/>
      <c r="Q47" s="7"/>
      <c r="R47" s="7"/>
      <c r="S47" s="7"/>
      <c r="T47" s="7"/>
      <c r="U47" s="12"/>
    </row>
    <row r="48" spans="2:21" x14ac:dyDescent="0.25">
      <c r="B48" s="6"/>
      <c r="C48" s="7"/>
      <c r="D48" s="7">
        <v>89</v>
      </c>
      <c r="E48" s="20" t="s">
        <v>183</v>
      </c>
      <c r="F48" s="21" t="s">
        <v>21</v>
      </c>
      <c r="G48" s="45" t="s">
        <v>72</v>
      </c>
      <c r="H48" s="21" t="s">
        <v>15</v>
      </c>
      <c r="I48" s="21" t="s">
        <v>64</v>
      </c>
      <c r="J48" s="8">
        <v>1</v>
      </c>
      <c r="K48" s="8" t="s">
        <v>61</v>
      </c>
      <c r="L48" s="9">
        <f t="shared" ref="L48:L53" si="5">L47+0.04</f>
        <v>11.379999999999999</v>
      </c>
      <c r="M48" s="7"/>
      <c r="N48" s="7"/>
      <c r="O48" s="7"/>
      <c r="P48" s="7"/>
      <c r="Q48" s="7"/>
      <c r="R48" s="7"/>
      <c r="S48" s="7"/>
      <c r="T48" s="7"/>
      <c r="U48" s="12"/>
    </row>
    <row r="49" spans="2:21" x14ac:dyDescent="0.25">
      <c r="B49" s="6"/>
      <c r="C49" s="7"/>
      <c r="D49">
        <v>100</v>
      </c>
      <c r="E49" s="46" t="s">
        <v>184</v>
      </c>
      <c r="F49" s="21" t="s">
        <v>21</v>
      </c>
      <c r="G49" s="43" t="s">
        <v>68</v>
      </c>
      <c r="H49" s="21" t="s">
        <v>18</v>
      </c>
      <c r="I49" s="44" t="s">
        <v>69</v>
      </c>
      <c r="J49" s="8">
        <v>2</v>
      </c>
      <c r="K49" s="41" t="s">
        <v>62</v>
      </c>
      <c r="L49" s="9">
        <f t="shared" si="5"/>
        <v>11.419999999999998</v>
      </c>
      <c r="M49" s="7"/>
      <c r="N49" s="7"/>
      <c r="O49" s="7"/>
      <c r="P49" s="7"/>
      <c r="Q49" s="7"/>
      <c r="R49" s="7"/>
      <c r="S49" s="7"/>
      <c r="T49" s="7"/>
      <c r="U49" s="12"/>
    </row>
    <row r="50" spans="2:21" x14ac:dyDescent="0.25">
      <c r="B50" s="6"/>
      <c r="C50" s="7"/>
      <c r="D50" s="7">
        <v>90</v>
      </c>
      <c r="E50" s="20" t="s">
        <v>185</v>
      </c>
      <c r="F50" s="21" t="s">
        <v>31</v>
      </c>
      <c r="G50" s="21" t="s">
        <v>72</v>
      </c>
      <c r="H50" s="21" t="s">
        <v>15</v>
      </c>
      <c r="I50" s="21" t="s">
        <v>64</v>
      </c>
      <c r="J50" s="8">
        <v>1</v>
      </c>
      <c r="K50" s="8" t="s">
        <v>61</v>
      </c>
      <c r="L50" s="9">
        <f t="shared" si="5"/>
        <v>11.459999999999997</v>
      </c>
      <c r="M50" s="7"/>
      <c r="N50" s="7"/>
      <c r="O50" s="7"/>
      <c r="P50" s="7"/>
      <c r="Q50" s="7"/>
      <c r="R50" s="7"/>
      <c r="S50" s="7"/>
      <c r="T50" s="7"/>
      <c r="U50" s="12"/>
    </row>
    <row r="51" spans="2:21" x14ac:dyDescent="0.25">
      <c r="B51" s="6"/>
      <c r="C51" s="67" t="s">
        <v>155</v>
      </c>
      <c r="D51" s="70">
        <v>101</v>
      </c>
      <c r="E51" s="71" t="s">
        <v>75</v>
      </c>
      <c r="F51" s="72" t="s">
        <v>27</v>
      </c>
      <c r="G51" s="73" t="s">
        <v>68</v>
      </c>
      <c r="H51" s="72" t="s">
        <v>18</v>
      </c>
      <c r="I51" s="74" t="s">
        <v>69</v>
      </c>
      <c r="J51" s="8">
        <v>1</v>
      </c>
      <c r="K51" s="41" t="s">
        <v>62</v>
      </c>
      <c r="L51" s="9">
        <f t="shared" si="5"/>
        <v>11.499999999999996</v>
      </c>
      <c r="M51" s="7"/>
      <c r="N51" s="7"/>
      <c r="O51" s="7"/>
      <c r="P51" s="7"/>
      <c r="Q51" s="7"/>
      <c r="R51" s="7"/>
      <c r="S51" s="7"/>
      <c r="T51" s="7"/>
      <c r="U51" s="12"/>
    </row>
    <row r="52" spans="2:21" x14ac:dyDescent="0.25">
      <c r="B52" s="6"/>
      <c r="C52" s="7"/>
      <c r="D52" s="7">
        <v>91</v>
      </c>
      <c r="E52" s="7" t="s">
        <v>186</v>
      </c>
      <c r="F52" s="8" t="s">
        <v>73</v>
      </c>
      <c r="G52" s="8" t="s">
        <v>72</v>
      </c>
      <c r="H52" s="8" t="s">
        <v>15</v>
      </c>
      <c r="I52" s="8" t="s">
        <v>64</v>
      </c>
      <c r="J52" s="8">
        <v>1</v>
      </c>
      <c r="K52" s="8" t="s">
        <v>61</v>
      </c>
      <c r="L52" s="9">
        <f t="shared" si="5"/>
        <v>11.539999999999996</v>
      </c>
      <c r="M52" s="7"/>
      <c r="N52" s="7"/>
      <c r="O52" s="7"/>
      <c r="P52" s="7"/>
      <c r="Q52" s="7"/>
      <c r="R52" s="7"/>
      <c r="S52" s="7"/>
      <c r="T52" s="7"/>
      <c r="U52" s="12"/>
    </row>
    <row r="53" spans="2:21" x14ac:dyDescent="0.25">
      <c r="B53" s="6"/>
      <c r="C53" s="7"/>
      <c r="D53" s="108">
        <v>102</v>
      </c>
      <c r="E53" s="109" t="s">
        <v>190</v>
      </c>
      <c r="F53" s="110" t="s">
        <v>21</v>
      </c>
      <c r="G53" s="111" t="s">
        <v>68</v>
      </c>
      <c r="H53" s="110" t="s">
        <v>15</v>
      </c>
      <c r="I53" s="110" t="s">
        <v>69</v>
      </c>
      <c r="J53" s="8">
        <v>2</v>
      </c>
      <c r="K53" s="41" t="s">
        <v>62</v>
      </c>
      <c r="L53" s="9">
        <f t="shared" si="5"/>
        <v>11.579999999999995</v>
      </c>
      <c r="M53" s="7"/>
      <c r="N53" s="7"/>
      <c r="O53" s="7"/>
      <c r="P53" s="7"/>
      <c r="Q53" s="7"/>
      <c r="R53" s="7"/>
      <c r="S53" s="7"/>
      <c r="T53" s="7"/>
      <c r="U53" s="12"/>
    </row>
    <row r="54" spans="2:21" x14ac:dyDescent="0.2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105"/>
    </row>
    <row r="55" spans="2:21" s="49" customFormat="1" x14ac:dyDescent="0.25">
      <c r="B55" s="53" t="s">
        <v>145</v>
      </c>
      <c r="C55" s="39"/>
      <c r="D55" s="7">
        <v>112</v>
      </c>
      <c r="E55" s="20" t="s">
        <v>180</v>
      </c>
      <c r="F55" s="21" t="s">
        <v>21</v>
      </c>
      <c r="G55" s="8" t="s">
        <v>76</v>
      </c>
      <c r="H55" s="21" t="s">
        <v>18</v>
      </c>
      <c r="I55" s="21" t="s">
        <v>69</v>
      </c>
      <c r="J55" s="8">
        <v>1</v>
      </c>
      <c r="K55" s="8" t="s">
        <v>61</v>
      </c>
      <c r="L55" s="47">
        <v>12.02</v>
      </c>
      <c r="M55" s="14">
        <f>N55-0.15</f>
        <v>10.999999999999998</v>
      </c>
      <c r="N55" s="14">
        <f>O55-0.05</f>
        <v>11.149999999999999</v>
      </c>
      <c r="O55" s="14">
        <f>P55-0.15</f>
        <v>11.2</v>
      </c>
      <c r="P55" s="14">
        <f>R55-0.05</f>
        <v>11.35</v>
      </c>
      <c r="Q55" s="14"/>
      <c r="R55" s="14">
        <f>S55-0.15</f>
        <v>11.4</v>
      </c>
      <c r="S55" s="14">
        <v>11.55</v>
      </c>
      <c r="T55" s="14"/>
      <c r="U55" s="15">
        <f>L55</f>
        <v>12.02</v>
      </c>
    </row>
    <row r="56" spans="2:21" s="49" customFormat="1" x14ac:dyDescent="0.25">
      <c r="B56" s="53" t="s">
        <v>44</v>
      </c>
      <c r="C56" s="39"/>
      <c r="D56" s="7">
        <v>103</v>
      </c>
      <c r="E56" s="7" t="s">
        <v>187</v>
      </c>
      <c r="F56" s="8" t="s">
        <v>73</v>
      </c>
      <c r="G56" s="45" t="s">
        <v>68</v>
      </c>
      <c r="H56" s="8" t="s">
        <v>15</v>
      </c>
      <c r="I56" s="8" t="s">
        <v>69</v>
      </c>
      <c r="J56" s="8">
        <v>1</v>
      </c>
      <c r="K56" s="41" t="s">
        <v>62</v>
      </c>
      <c r="L56" s="47">
        <f>L55+0.04</f>
        <v>12.059999999999999</v>
      </c>
      <c r="M56" s="39"/>
      <c r="N56" s="39"/>
      <c r="O56" s="39"/>
      <c r="P56" s="39"/>
      <c r="Q56" s="39"/>
      <c r="R56" s="39"/>
      <c r="S56" s="39"/>
      <c r="T56" s="39"/>
      <c r="U56" s="48"/>
    </row>
    <row r="57" spans="2:21" s="49" customFormat="1" x14ac:dyDescent="0.25">
      <c r="B57" s="38"/>
      <c r="C57" s="39"/>
      <c r="D57" s="7">
        <v>113</v>
      </c>
      <c r="E57" s="7" t="s">
        <v>77</v>
      </c>
      <c r="F57" s="8" t="s">
        <v>78</v>
      </c>
      <c r="G57" s="8" t="s">
        <v>76</v>
      </c>
      <c r="H57" s="8" t="s">
        <v>79</v>
      </c>
      <c r="I57" s="8" t="s">
        <v>69</v>
      </c>
      <c r="J57" s="8">
        <v>1</v>
      </c>
      <c r="K57" s="8" t="s">
        <v>61</v>
      </c>
      <c r="L57" s="47">
        <f t="shared" ref="L57:L60" si="6">L56+0.04</f>
        <v>12.099999999999998</v>
      </c>
      <c r="M57" s="39"/>
      <c r="N57" s="39"/>
      <c r="O57" s="39"/>
      <c r="P57" s="39"/>
      <c r="Q57" s="39"/>
      <c r="R57" s="39"/>
      <c r="S57" s="39"/>
      <c r="T57" s="39"/>
      <c r="U57" s="48"/>
    </row>
    <row r="58" spans="2:21" s="49" customFormat="1" x14ac:dyDescent="0.25">
      <c r="B58" s="38"/>
      <c r="C58" s="39"/>
      <c r="D58" s="7">
        <v>104</v>
      </c>
      <c r="E58" s="7" t="s">
        <v>80</v>
      </c>
      <c r="F58" s="8" t="s">
        <v>19</v>
      </c>
      <c r="G58" s="8" t="s">
        <v>68</v>
      </c>
      <c r="H58" s="8" t="s">
        <v>15</v>
      </c>
      <c r="I58" s="8" t="s">
        <v>69</v>
      </c>
      <c r="J58" s="8">
        <v>1</v>
      </c>
      <c r="K58" s="41" t="s">
        <v>62</v>
      </c>
      <c r="L58" s="47">
        <f t="shared" si="6"/>
        <v>12.139999999999997</v>
      </c>
      <c r="M58" s="39"/>
      <c r="N58" s="39"/>
      <c r="O58" s="39"/>
      <c r="P58" s="39"/>
      <c r="Q58" s="39"/>
      <c r="R58" s="39"/>
      <c r="S58" s="39"/>
      <c r="T58" s="39"/>
      <c r="U58" s="48"/>
    </row>
    <row r="59" spans="2:21" s="49" customFormat="1" x14ac:dyDescent="0.25">
      <c r="B59" s="38"/>
      <c r="C59" s="39"/>
      <c r="D59" s="7">
        <v>114</v>
      </c>
      <c r="E59" s="20" t="s">
        <v>188</v>
      </c>
      <c r="F59" s="21" t="s">
        <v>21</v>
      </c>
      <c r="G59" s="8" t="s">
        <v>76</v>
      </c>
      <c r="H59" s="21" t="s">
        <v>15</v>
      </c>
      <c r="I59" s="21" t="s">
        <v>69</v>
      </c>
      <c r="J59" s="8">
        <v>1</v>
      </c>
      <c r="K59" s="8" t="s">
        <v>61</v>
      </c>
      <c r="L59" s="47">
        <f t="shared" si="6"/>
        <v>12.179999999999996</v>
      </c>
      <c r="M59" s="39"/>
      <c r="N59" s="39"/>
      <c r="O59" s="39"/>
      <c r="P59" s="39"/>
      <c r="Q59" s="39"/>
      <c r="R59" s="39"/>
      <c r="S59" s="39"/>
      <c r="T59" s="39"/>
      <c r="U59" s="48"/>
    </row>
    <row r="60" spans="2:21" s="49" customFormat="1" x14ac:dyDescent="0.25">
      <c r="B60" s="38"/>
      <c r="C60" s="39"/>
      <c r="D60" s="7">
        <v>105</v>
      </c>
      <c r="E60" s="7" t="s">
        <v>174</v>
      </c>
      <c r="F60" s="8" t="s">
        <v>73</v>
      </c>
      <c r="G60" s="45" t="s">
        <v>68</v>
      </c>
      <c r="H60" s="8" t="s">
        <v>15</v>
      </c>
      <c r="I60" s="8" t="s">
        <v>69</v>
      </c>
      <c r="J60" s="8">
        <v>1</v>
      </c>
      <c r="K60" s="41" t="s">
        <v>62</v>
      </c>
      <c r="L60" s="47">
        <f t="shared" si="6"/>
        <v>12.219999999999995</v>
      </c>
      <c r="M60" s="60"/>
      <c r="N60" s="50"/>
      <c r="O60" s="50"/>
      <c r="P60" s="50"/>
      <c r="Q60" s="50"/>
      <c r="R60" s="50"/>
      <c r="S60" s="50"/>
      <c r="T60" s="50"/>
      <c r="U60" s="51"/>
    </row>
    <row r="61" spans="2:21" x14ac:dyDescent="0.25">
      <c r="B61" s="106" t="s">
        <v>81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107"/>
    </row>
    <row r="62" spans="2:21" ht="18.75" x14ac:dyDescent="0.3">
      <c r="B62" s="66" t="s">
        <v>135</v>
      </c>
      <c r="C62" s="67" t="s">
        <v>142</v>
      </c>
      <c r="D62" s="7">
        <v>44</v>
      </c>
      <c r="E62" s="7" t="s">
        <v>82</v>
      </c>
      <c r="F62" s="8" t="s">
        <v>19</v>
      </c>
      <c r="G62" s="8" t="s">
        <v>83</v>
      </c>
      <c r="H62" s="8" t="s">
        <v>15</v>
      </c>
      <c r="I62" s="8" t="s">
        <v>84</v>
      </c>
      <c r="J62" s="8" t="s">
        <v>85</v>
      </c>
      <c r="K62" s="8" t="s">
        <v>61</v>
      </c>
      <c r="L62" s="9">
        <v>13.3</v>
      </c>
      <c r="M62" s="14">
        <f>N62-0.15</f>
        <v>12.299999999999999</v>
      </c>
      <c r="N62" s="14">
        <f>O62-0.05</f>
        <v>12.45</v>
      </c>
      <c r="O62" s="14">
        <v>12.5</v>
      </c>
      <c r="P62" s="14">
        <f>R62-0.05</f>
        <v>13.049999999999999</v>
      </c>
      <c r="Q62" s="14"/>
      <c r="R62" s="14">
        <f>S62-0.15</f>
        <v>13.1</v>
      </c>
      <c r="S62" s="14">
        <f>U62-0.05</f>
        <v>13.25</v>
      </c>
      <c r="T62" s="14"/>
      <c r="U62" s="15">
        <f>L62</f>
        <v>13.3</v>
      </c>
    </row>
    <row r="63" spans="2:21" x14ac:dyDescent="0.25">
      <c r="B63" s="53" t="s">
        <v>13</v>
      </c>
      <c r="C63" s="7"/>
      <c r="D63" s="7">
        <v>29</v>
      </c>
      <c r="E63" s="7" t="s">
        <v>90</v>
      </c>
      <c r="F63" s="8" t="s">
        <v>78</v>
      </c>
      <c r="G63" s="13" t="s">
        <v>83</v>
      </c>
      <c r="H63" s="8" t="s">
        <v>18</v>
      </c>
      <c r="I63" s="8" t="s">
        <v>84</v>
      </c>
      <c r="J63" s="8">
        <v>2</v>
      </c>
      <c r="K63" s="41" t="s">
        <v>62</v>
      </c>
      <c r="L63" s="9">
        <f>L62+0.03</f>
        <v>13.33</v>
      </c>
      <c r="M63" s="7"/>
      <c r="N63" s="7"/>
      <c r="O63" s="7"/>
      <c r="P63" s="7"/>
      <c r="Q63" s="7"/>
      <c r="R63" s="7"/>
      <c r="S63" s="7"/>
      <c r="T63" s="7"/>
      <c r="U63" s="12"/>
    </row>
    <row r="64" spans="2:21" x14ac:dyDescent="0.25">
      <c r="B64" s="6"/>
      <c r="C64" s="7"/>
      <c r="D64" s="7">
        <v>43</v>
      </c>
      <c r="E64" s="7" t="s">
        <v>89</v>
      </c>
      <c r="F64" s="8" t="s">
        <v>16</v>
      </c>
      <c r="G64" s="13" t="s">
        <v>83</v>
      </c>
      <c r="H64" s="8" t="s">
        <v>56</v>
      </c>
      <c r="I64" s="8" t="s">
        <v>84</v>
      </c>
      <c r="J64" s="8">
        <v>1</v>
      </c>
      <c r="K64" s="8" t="s">
        <v>61</v>
      </c>
      <c r="L64" s="9">
        <f t="shared" ref="L64:L69" si="7">L63+0.03</f>
        <v>13.36</v>
      </c>
      <c r="M64" s="7"/>
      <c r="N64" s="7"/>
      <c r="O64" s="7"/>
      <c r="P64" s="7"/>
      <c r="Q64" s="7"/>
      <c r="R64" s="7"/>
      <c r="S64" s="7"/>
      <c r="T64" s="7"/>
      <c r="U64" s="12"/>
    </row>
    <row r="65" spans="2:21" x14ac:dyDescent="0.25">
      <c r="B65" s="6"/>
      <c r="C65" s="7"/>
      <c r="D65" s="7">
        <v>30</v>
      </c>
      <c r="E65" s="20" t="s">
        <v>91</v>
      </c>
      <c r="F65" s="21" t="s">
        <v>31</v>
      </c>
      <c r="G65" s="21" t="s">
        <v>83</v>
      </c>
      <c r="H65" s="21" t="s">
        <v>18</v>
      </c>
      <c r="I65" s="8" t="s">
        <v>84</v>
      </c>
      <c r="J65" s="8">
        <v>2</v>
      </c>
      <c r="K65" s="41" t="s">
        <v>62</v>
      </c>
      <c r="L65" s="9">
        <f t="shared" si="7"/>
        <v>13.389999999999999</v>
      </c>
      <c r="M65" s="7"/>
      <c r="N65" s="7"/>
      <c r="O65" s="7"/>
      <c r="P65" s="7"/>
      <c r="Q65" s="7"/>
      <c r="R65" s="7"/>
      <c r="S65" s="7"/>
      <c r="T65" s="7"/>
      <c r="U65" s="12"/>
    </row>
    <row r="66" spans="2:21" x14ac:dyDescent="0.25">
      <c r="B66" s="6"/>
      <c r="C66" s="7"/>
      <c r="D66" s="7">
        <v>45</v>
      </c>
      <c r="E66" s="7" t="s">
        <v>86</v>
      </c>
      <c r="F66" s="8" t="s">
        <v>23</v>
      </c>
      <c r="G66" s="8" t="s">
        <v>83</v>
      </c>
      <c r="H66" s="8" t="s">
        <v>15</v>
      </c>
      <c r="I66" s="8" t="s">
        <v>84</v>
      </c>
      <c r="J66" s="8">
        <v>1</v>
      </c>
      <c r="K66" s="8" t="s">
        <v>61</v>
      </c>
      <c r="L66" s="9">
        <f t="shared" si="7"/>
        <v>13.419999999999998</v>
      </c>
      <c r="M66" s="7"/>
      <c r="N66" s="7"/>
      <c r="O66" s="7"/>
      <c r="P66" s="7"/>
      <c r="Q66" s="7"/>
      <c r="R66" s="7"/>
      <c r="S66" s="7"/>
      <c r="T66" s="7"/>
      <c r="U66" s="12"/>
    </row>
    <row r="67" spans="2:21" x14ac:dyDescent="0.25">
      <c r="B67" s="6"/>
      <c r="C67" s="7"/>
      <c r="D67" s="7">
        <v>31</v>
      </c>
      <c r="E67" s="7" t="s">
        <v>92</v>
      </c>
      <c r="F67" s="8" t="s">
        <v>73</v>
      </c>
      <c r="G67" s="8" t="s">
        <v>83</v>
      </c>
      <c r="H67" s="8" t="s">
        <v>18</v>
      </c>
      <c r="I67" s="8" t="s">
        <v>84</v>
      </c>
      <c r="J67" s="8">
        <v>2</v>
      </c>
      <c r="K67" s="41" t="s">
        <v>62</v>
      </c>
      <c r="L67" s="9">
        <f t="shared" si="7"/>
        <v>13.449999999999998</v>
      </c>
      <c r="M67" s="7"/>
      <c r="N67" s="7"/>
      <c r="O67" s="7"/>
      <c r="P67" s="7"/>
      <c r="Q67" s="7"/>
      <c r="R67" s="7"/>
      <c r="S67" s="7"/>
      <c r="T67" s="7"/>
      <c r="U67" s="12"/>
    </row>
    <row r="68" spans="2:21" x14ac:dyDescent="0.25">
      <c r="B68" s="6"/>
      <c r="C68" s="7"/>
      <c r="D68" s="7">
        <v>46</v>
      </c>
      <c r="E68" s="20" t="s">
        <v>87</v>
      </c>
      <c r="F68" s="21" t="s">
        <v>21</v>
      </c>
      <c r="G68" s="8" t="s">
        <v>83</v>
      </c>
      <c r="H68" s="21" t="s">
        <v>15</v>
      </c>
      <c r="I68" s="8" t="s">
        <v>84</v>
      </c>
      <c r="J68" s="8">
        <v>2</v>
      </c>
      <c r="K68" s="8" t="s">
        <v>61</v>
      </c>
      <c r="L68" s="9">
        <f t="shared" si="7"/>
        <v>13.479999999999997</v>
      </c>
      <c r="M68" s="7"/>
      <c r="N68" s="7"/>
      <c r="O68" s="7"/>
      <c r="P68" s="7"/>
      <c r="Q68" s="7"/>
      <c r="R68" s="7"/>
      <c r="S68" s="7"/>
      <c r="T68" s="7"/>
      <c r="U68" s="12"/>
    </row>
    <row r="69" spans="2:21" x14ac:dyDescent="0.25">
      <c r="B69" s="6"/>
      <c r="C69" s="7"/>
      <c r="D69" s="7">
        <v>32</v>
      </c>
      <c r="E69" s="7" t="s">
        <v>93</v>
      </c>
      <c r="F69" s="8" t="s">
        <v>23</v>
      </c>
      <c r="G69" s="13" t="s">
        <v>83</v>
      </c>
      <c r="H69" s="8" t="s">
        <v>18</v>
      </c>
      <c r="I69" s="8" t="s">
        <v>84</v>
      </c>
      <c r="J69" s="8">
        <v>1</v>
      </c>
      <c r="K69" s="41" t="s">
        <v>62</v>
      </c>
      <c r="L69" s="9">
        <f t="shared" si="7"/>
        <v>13.509999999999996</v>
      </c>
      <c r="M69" s="7"/>
      <c r="N69" s="7"/>
      <c r="O69" s="7"/>
      <c r="P69" s="7"/>
      <c r="Q69" s="7"/>
      <c r="R69" s="7"/>
      <c r="S69" s="7"/>
      <c r="T69" s="7"/>
      <c r="U69" s="12"/>
    </row>
    <row r="70" spans="2:21" x14ac:dyDescent="0.25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105"/>
    </row>
    <row r="71" spans="2:21" s="49" customFormat="1" x14ac:dyDescent="0.25">
      <c r="B71" s="53" t="s">
        <v>146</v>
      </c>
      <c r="C71" s="39"/>
      <c r="D71" s="7">
        <v>47</v>
      </c>
      <c r="E71" s="20" t="s">
        <v>88</v>
      </c>
      <c r="F71" s="21" t="s">
        <v>31</v>
      </c>
      <c r="G71" s="21" t="s">
        <v>83</v>
      </c>
      <c r="H71" s="21" t="s">
        <v>15</v>
      </c>
      <c r="I71" s="8" t="s">
        <v>84</v>
      </c>
      <c r="J71" s="8">
        <v>1</v>
      </c>
      <c r="K71" s="8" t="s">
        <v>61</v>
      </c>
      <c r="L71" s="47">
        <v>13.55</v>
      </c>
      <c r="M71" s="14">
        <v>12.55</v>
      </c>
      <c r="N71" s="14">
        <f>O71-0.05</f>
        <v>13.099999999999998</v>
      </c>
      <c r="O71" s="14">
        <f>P71-0.15</f>
        <v>13.149999999999999</v>
      </c>
      <c r="P71" s="14">
        <f>R71-0.05</f>
        <v>13.299999999999999</v>
      </c>
      <c r="Q71" s="14"/>
      <c r="R71" s="14">
        <f>S71-0.15</f>
        <v>13.35</v>
      </c>
      <c r="S71" s="14">
        <f>U71-0.05</f>
        <v>13.5</v>
      </c>
      <c r="T71" s="14"/>
      <c r="U71" s="15">
        <f>L71</f>
        <v>13.55</v>
      </c>
    </row>
    <row r="72" spans="2:21" x14ac:dyDescent="0.25">
      <c r="B72" s="53" t="s">
        <v>137</v>
      </c>
      <c r="C72" s="7"/>
      <c r="D72" s="7">
        <v>33</v>
      </c>
      <c r="E72" s="7" t="s">
        <v>97</v>
      </c>
      <c r="F72" s="8" t="s">
        <v>19</v>
      </c>
      <c r="G72" s="13" t="s">
        <v>83</v>
      </c>
      <c r="H72" s="8" t="s">
        <v>18</v>
      </c>
      <c r="I72" s="8" t="s">
        <v>84</v>
      </c>
      <c r="J72" s="8">
        <v>1</v>
      </c>
      <c r="K72" s="41" t="s">
        <v>62</v>
      </c>
      <c r="L72" s="9">
        <f>L71+0.03</f>
        <v>13.58</v>
      </c>
      <c r="M72" s="7"/>
      <c r="N72" s="7"/>
      <c r="O72" s="7"/>
      <c r="P72" s="7"/>
      <c r="Q72" s="7"/>
      <c r="R72" s="7"/>
      <c r="S72" s="7"/>
      <c r="T72" s="7"/>
      <c r="U72" s="12"/>
    </row>
    <row r="73" spans="2:21" x14ac:dyDescent="0.25">
      <c r="B73" s="6"/>
      <c r="C73" s="7"/>
      <c r="D73" s="7">
        <v>48</v>
      </c>
      <c r="E73" s="7" t="s">
        <v>94</v>
      </c>
      <c r="F73" s="8" t="s">
        <v>78</v>
      </c>
      <c r="G73" s="8" t="s">
        <v>83</v>
      </c>
      <c r="H73" s="8" t="s">
        <v>15</v>
      </c>
      <c r="I73" s="8" t="s">
        <v>84</v>
      </c>
      <c r="J73" s="8">
        <v>1</v>
      </c>
      <c r="K73" s="8" t="s">
        <v>61</v>
      </c>
      <c r="L73" s="9">
        <v>14.01</v>
      </c>
      <c r="M73" s="14"/>
      <c r="N73" s="14"/>
      <c r="O73" s="14"/>
      <c r="P73" s="14"/>
      <c r="Q73" s="14"/>
      <c r="R73" s="14"/>
      <c r="S73" s="14"/>
      <c r="T73" s="14"/>
      <c r="U73" s="15"/>
    </row>
    <row r="74" spans="2:21" x14ac:dyDescent="0.25">
      <c r="B74" s="6"/>
      <c r="C74" s="7"/>
      <c r="D74" s="7">
        <v>34</v>
      </c>
      <c r="E74" s="20" t="s">
        <v>189</v>
      </c>
      <c r="F74" s="21" t="s">
        <v>21</v>
      </c>
      <c r="G74" s="13" t="s">
        <v>83</v>
      </c>
      <c r="H74" s="21" t="s">
        <v>18</v>
      </c>
      <c r="I74" s="8" t="s">
        <v>84</v>
      </c>
      <c r="J74" s="8">
        <v>2</v>
      </c>
      <c r="K74" s="41" t="s">
        <v>62</v>
      </c>
      <c r="L74" s="9">
        <f t="shared" ref="L74:L78" si="8">L73+0.03</f>
        <v>14.04</v>
      </c>
      <c r="M74" s="7"/>
      <c r="N74" s="7"/>
      <c r="O74" s="7"/>
      <c r="P74" s="7"/>
      <c r="Q74" s="7"/>
      <c r="R74" s="7"/>
      <c r="S74" s="7"/>
      <c r="T74" s="7"/>
      <c r="U74" s="12"/>
    </row>
    <row r="75" spans="2:21" x14ac:dyDescent="0.25">
      <c r="B75" s="6"/>
      <c r="C75" s="7"/>
      <c r="D75" s="7">
        <v>49</v>
      </c>
      <c r="E75" s="7" t="s">
        <v>95</v>
      </c>
      <c r="F75" s="8" t="s">
        <v>27</v>
      </c>
      <c r="G75" s="8" t="s">
        <v>83</v>
      </c>
      <c r="H75" s="8" t="s">
        <v>15</v>
      </c>
      <c r="I75" s="8" t="s">
        <v>84</v>
      </c>
      <c r="J75" s="8">
        <v>1</v>
      </c>
      <c r="K75" s="8" t="s">
        <v>61</v>
      </c>
      <c r="L75" s="9">
        <f t="shared" si="8"/>
        <v>14.069999999999999</v>
      </c>
      <c r="M75" s="7"/>
      <c r="N75" s="7"/>
      <c r="O75" s="7"/>
      <c r="P75" s="7"/>
      <c r="Q75" s="7"/>
      <c r="R75" s="7"/>
      <c r="S75" s="7"/>
      <c r="T75" s="7"/>
      <c r="U75" s="12"/>
    </row>
    <row r="76" spans="2:21" x14ac:dyDescent="0.25">
      <c r="B76" s="6"/>
      <c r="C76" s="7"/>
      <c r="D76" s="7">
        <v>35</v>
      </c>
      <c r="E76" s="7" t="s">
        <v>98</v>
      </c>
      <c r="F76" s="8" t="s">
        <v>16</v>
      </c>
      <c r="G76" s="8" t="s">
        <v>83</v>
      </c>
      <c r="H76" s="8" t="s">
        <v>18</v>
      </c>
      <c r="I76" s="8" t="s">
        <v>84</v>
      </c>
      <c r="J76" s="8">
        <v>2</v>
      </c>
      <c r="K76" s="41" t="s">
        <v>62</v>
      </c>
      <c r="L76" s="9">
        <f t="shared" si="8"/>
        <v>14.099999999999998</v>
      </c>
      <c r="M76" s="7"/>
      <c r="N76" s="7"/>
      <c r="O76" s="7"/>
      <c r="P76" s="7"/>
      <c r="Q76" s="7"/>
      <c r="R76" s="7"/>
      <c r="S76" s="7"/>
      <c r="T76" s="7"/>
      <c r="U76" s="12"/>
    </row>
    <row r="77" spans="2:21" x14ac:dyDescent="0.25">
      <c r="B77" s="6"/>
      <c r="C77" s="7"/>
      <c r="D77" s="7">
        <v>50</v>
      </c>
      <c r="E77" s="7" t="s">
        <v>96</v>
      </c>
      <c r="F77" s="8" t="s">
        <v>73</v>
      </c>
      <c r="G77" s="8" t="s">
        <v>83</v>
      </c>
      <c r="H77" s="8" t="s">
        <v>15</v>
      </c>
      <c r="I77" s="8" t="s">
        <v>84</v>
      </c>
      <c r="J77" s="8">
        <v>2</v>
      </c>
      <c r="K77" s="8" t="s">
        <v>61</v>
      </c>
      <c r="L77" s="9">
        <f t="shared" si="8"/>
        <v>14.129999999999997</v>
      </c>
      <c r="M77" s="7"/>
      <c r="N77" s="7"/>
      <c r="O77" s="7"/>
      <c r="P77" s="7"/>
      <c r="Q77" s="7"/>
      <c r="R77" s="7"/>
      <c r="S77" s="7"/>
      <c r="T77" s="7"/>
      <c r="U77" s="12"/>
    </row>
    <row r="78" spans="2:21" x14ac:dyDescent="0.25">
      <c r="B78" s="6"/>
      <c r="C78" s="7"/>
      <c r="D78" s="7">
        <v>36</v>
      </c>
      <c r="E78" s="7" t="s">
        <v>99</v>
      </c>
      <c r="F78" s="8" t="s">
        <v>78</v>
      </c>
      <c r="G78" s="13" t="s">
        <v>83</v>
      </c>
      <c r="H78" s="8" t="s">
        <v>18</v>
      </c>
      <c r="I78" s="8" t="s">
        <v>84</v>
      </c>
      <c r="J78" s="8">
        <v>1</v>
      </c>
      <c r="K78" s="41" t="s">
        <v>62</v>
      </c>
      <c r="L78" s="9">
        <f t="shared" si="8"/>
        <v>14.159999999999997</v>
      </c>
      <c r="M78" s="7"/>
      <c r="N78" s="7"/>
      <c r="O78" s="7"/>
      <c r="P78" s="7"/>
      <c r="Q78" s="7"/>
      <c r="R78" s="7"/>
      <c r="S78" s="7"/>
      <c r="T78" s="7"/>
      <c r="U78" s="12"/>
    </row>
    <row r="79" spans="2:21" x14ac:dyDescent="0.25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105"/>
    </row>
    <row r="80" spans="2:21" x14ac:dyDescent="0.25">
      <c r="B80" s="53" t="s">
        <v>146</v>
      </c>
      <c r="C80" s="16"/>
      <c r="D80" s="7">
        <v>51</v>
      </c>
      <c r="E80" s="7" t="s">
        <v>100</v>
      </c>
      <c r="F80" s="8" t="s">
        <v>19</v>
      </c>
      <c r="G80" s="8" t="s">
        <v>83</v>
      </c>
      <c r="H80" s="8" t="s">
        <v>15</v>
      </c>
      <c r="I80" s="8" t="s">
        <v>84</v>
      </c>
      <c r="J80" s="8">
        <v>2</v>
      </c>
      <c r="K80" s="8" t="s">
        <v>61</v>
      </c>
      <c r="L80" s="9">
        <v>14.2</v>
      </c>
      <c r="M80" s="14">
        <f>N80-0.15</f>
        <v>13.2</v>
      </c>
      <c r="N80" s="14">
        <f>O80-0.05</f>
        <v>13.35</v>
      </c>
      <c r="O80" s="14">
        <f>P80-0.15</f>
        <v>13.4</v>
      </c>
      <c r="P80" s="14">
        <v>13.55</v>
      </c>
      <c r="Q80" s="14"/>
      <c r="R80" s="14">
        <f>S80-0.15</f>
        <v>13.999999999999998</v>
      </c>
      <c r="S80" s="14">
        <f>U80-0.05</f>
        <v>14.149999999999999</v>
      </c>
      <c r="T80" s="14"/>
      <c r="U80" s="15">
        <f>L80</f>
        <v>14.2</v>
      </c>
    </row>
    <row r="81" spans="2:21" x14ac:dyDescent="0.25">
      <c r="B81" s="53" t="s">
        <v>44</v>
      </c>
      <c r="C81" s="16"/>
      <c r="D81" s="7">
        <v>37</v>
      </c>
      <c r="E81" s="7" t="s">
        <v>104</v>
      </c>
      <c r="F81" s="8" t="s">
        <v>27</v>
      </c>
      <c r="G81" s="13" t="s">
        <v>83</v>
      </c>
      <c r="H81" s="8" t="s">
        <v>18</v>
      </c>
      <c r="I81" s="8" t="s">
        <v>84</v>
      </c>
      <c r="J81" s="8">
        <v>1</v>
      </c>
      <c r="K81" s="63" t="s">
        <v>62</v>
      </c>
      <c r="L81" s="9">
        <f>L80+0.03</f>
        <v>14.229999999999999</v>
      </c>
      <c r="M81" s="7"/>
      <c r="N81" s="7"/>
      <c r="O81" s="7"/>
      <c r="P81" s="7"/>
      <c r="Q81" s="7"/>
      <c r="R81" s="7"/>
      <c r="S81" s="7"/>
      <c r="T81" s="7"/>
      <c r="U81" s="12"/>
    </row>
    <row r="82" spans="2:21" x14ac:dyDescent="0.25">
      <c r="B82" s="17"/>
      <c r="C82" s="16"/>
      <c r="D82" s="7">
        <v>52</v>
      </c>
      <c r="E82" s="20" t="s">
        <v>101</v>
      </c>
      <c r="F82" s="21" t="s">
        <v>21</v>
      </c>
      <c r="G82" s="8" t="s">
        <v>83</v>
      </c>
      <c r="H82" s="21" t="s">
        <v>15</v>
      </c>
      <c r="I82" s="8" t="s">
        <v>84</v>
      </c>
      <c r="J82" s="8">
        <v>1</v>
      </c>
      <c r="K82" s="8" t="s">
        <v>61</v>
      </c>
      <c r="L82" s="9">
        <f t="shared" ref="L82:L87" si="9">L81+0.03</f>
        <v>14.259999999999998</v>
      </c>
      <c r="M82" s="7"/>
      <c r="N82" s="7"/>
      <c r="O82" s="7"/>
      <c r="P82" s="7"/>
      <c r="Q82" s="7"/>
      <c r="R82" s="7"/>
      <c r="S82" s="7"/>
      <c r="T82" s="7"/>
      <c r="U82" s="12"/>
    </row>
    <row r="83" spans="2:21" x14ac:dyDescent="0.25">
      <c r="B83" s="17"/>
      <c r="C83" s="16"/>
      <c r="D83" s="7">
        <v>38</v>
      </c>
      <c r="E83" s="7" t="s">
        <v>105</v>
      </c>
      <c r="F83" s="8" t="s">
        <v>19</v>
      </c>
      <c r="G83" s="13" t="s">
        <v>83</v>
      </c>
      <c r="H83" s="8" t="s">
        <v>18</v>
      </c>
      <c r="I83" s="8" t="s">
        <v>84</v>
      </c>
      <c r="J83" s="8">
        <v>2</v>
      </c>
      <c r="K83" s="41" t="s">
        <v>62</v>
      </c>
      <c r="L83" s="9">
        <f t="shared" si="9"/>
        <v>14.289999999999997</v>
      </c>
      <c r="M83" s="7"/>
      <c r="N83" s="7"/>
      <c r="O83" s="7"/>
      <c r="P83" s="7"/>
      <c r="Q83" s="7"/>
      <c r="R83" s="7"/>
      <c r="S83" s="7"/>
      <c r="T83" s="7"/>
      <c r="U83" s="12"/>
    </row>
    <row r="84" spans="2:21" x14ac:dyDescent="0.25">
      <c r="B84" s="17"/>
      <c r="C84" s="16"/>
      <c r="D84" s="7">
        <v>53</v>
      </c>
      <c r="E84" s="7" t="s">
        <v>102</v>
      </c>
      <c r="F84" s="8" t="s">
        <v>16</v>
      </c>
      <c r="G84" s="8" t="s">
        <v>83</v>
      </c>
      <c r="H84" s="8" t="s">
        <v>15</v>
      </c>
      <c r="I84" s="8" t="s">
        <v>84</v>
      </c>
      <c r="J84" s="8">
        <v>2</v>
      </c>
      <c r="K84" s="8" t="s">
        <v>61</v>
      </c>
      <c r="L84" s="9">
        <f t="shared" si="9"/>
        <v>14.319999999999997</v>
      </c>
      <c r="M84" s="7"/>
      <c r="N84" s="7"/>
      <c r="O84" s="7"/>
      <c r="P84" s="7"/>
      <c r="Q84" s="7"/>
      <c r="R84" s="7"/>
      <c r="S84" s="7"/>
      <c r="T84" s="7"/>
      <c r="U84" s="12"/>
    </row>
    <row r="85" spans="2:21" x14ac:dyDescent="0.25">
      <c r="B85" s="17"/>
      <c r="C85" s="7"/>
      <c r="D85" s="7">
        <v>39</v>
      </c>
      <c r="E85" s="7" t="s">
        <v>106</v>
      </c>
      <c r="F85" s="8" t="s">
        <v>16</v>
      </c>
      <c r="G85" s="8" t="s">
        <v>83</v>
      </c>
      <c r="H85" s="8" t="s">
        <v>18</v>
      </c>
      <c r="I85" s="8" t="s">
        <v>84</v>
      </c>
      <c r="J85" s="8">
        <v>1</v>
      </c>
      <c r="K85" s="41" t="s">
        <v>62</v>
      </c>
      <c r="L85" s="9">
        <f t="shared" si="9"/>
        <v>14.349999999999996</v>
      </c>
      <c r="M85" s="7"/>
      <c r="N85" s="7"/>
      <c r="O85" s="7"/>
      <c r="P85" s="7"/>
      <c r="Q85" s="7"/>
      <c r="R85" s="7"/>
      <c r="S85" s="7"/>
      <c r="T85" s="7"/>
      <c r="U85" s="12"/>
    </row>
    <row r="86" spans="2:21" x14ac:dyDescent="0.25">
      <c r="B86" s="17"/>
      <c r="C86" s="16"/>
      <c r="D86" s="16">
        <v>54</v>
      </c>
      <c r="E86" s="16" t="s">
        <v>103</v>
      </c>
      <c r="F86" s="61" t="s">
        <v>19</v>
      </c>
      <c r="G86" s="61" t="s">
        <v>83</v>
      </c>
      <c r="H86" s="8" t="s">
        <v>15</v>
      </c>
      <c r="I86" s="8" t="s">
        <v>84</v>
      </c>
      <c r="J86" s="8">
        <v>1</v>
      </c>
      <c r="K86" s="61" t="s">
        <v>61</v>
      </c>
      <c r="L86" s="9">
        <f t="shared" si="9"/>
        <v>14.379999999999995</v>
      </c>
      <c r="M86" s="16"/>
      <c r="N86" s="16"/>
      <c r="O86" s="16"/>
      <c r="P86" s="16"/>
      <c r="Q86" s="16"/>
      <c r="R86" s="16"/>
      <c r="S86" s="16"/>
      <c r="T86" s="16"/>
      <c r="U86" s="62"/>
    </row>
    <row r="87" spans="2:21" x14ac:dyDescent="0.25">
      <c r="B87" s="7"/>
      <c r="C87" s="7"/>
      <c r="D87" s="7">
        <v>40</v>
      </c>
      <c r="E87" s="20" t="s">
        <v>107</v>
      </c>
      <c r="F87" s="21" t="s">
        <v>21</v>
      </c>
      <c r="G87" s="13" t="s">
        <v>83</v>
      </c>
      <c r="H87" s="21" t="s">
        <v>18</v>
      </c>
      <c r="I87" s="8" t="s">
        <v>84</v>
      </c>
      <c r="J87" s="8">
        <v>1</v>
      </c>
      <c r="K87" s="8" t="s">
        <v>62</v>
      </c>
      <c r="L87" s="9">
        <f t="shared" si="9"/>
        <v>14.409999999999995</v>
      </c>
      <c r="M87" s="7"/>
      <c r="N87" s="7"/>
      <c r="O87" s="7"/>
      <c r="P87" s="7"/>
      <c r="Q87" s="7"/>
      <c r="R87" s="7"/>
      <c r="S87" s="7"/>
      <c r="T87" s="7"/>
      <c r="U87" s="7"/>
    </row>
    <row r="88" spans="2:21" x14ac:dyDescent="0.25">
      <c r="B88" s="76"/>
      <c r="C88" s="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9"/>
    </row>
    <row r="89" spans="2:21" x14ac:dyDescent="0.25">
      <c r="B89" s="53" t="s">
        <v>146</v>
      </c>
      <c r="C89" s="39"/>
      <c r="D89" s="7">
        <v>55</v>
      </c>
      <c r="E89" s="20" t="s">
        <v>108</v>
      </c>
      <c r="F89" s="21" t="s">
        <v>31</v>
      </c>
      <c r="G89" s="21" t="s">
        <v>83</v>
      </c>
      <c r="H89" s="21" t="s">
        <v>15</v>
      </c>
      <c r="I89" s="8" t="s">
        <v>84</v>
      </c>
      <c r="J89" s="8">
        <v>2</v>
      </c>
      <c r="K89" s="8" t="s">
        <v>61</v>
      </c>
      <c r="L89" s="47">
        <v>14.45</v>
      </c>
      <c r="M89" s="14">
        <v>13.45</v>
      </c>
      <c r="N89" s="14">
        <f>O89-0.05</f>
        <v>13.999999999999996</v>
      </c>
      <c r="O89" s="14">
        <f>P89-0.15</f>
        <v>14.049999999999997</v>
      </c>
      <c r="P89" s="14">
        <f>R89-0.05</f>
        <v>14.199999999999998</v>
      </c>
      <c r="Q89" s="14"/>
      <c r="R89" s="14">
        <f>S89-0.15</f>
        <v>14.249999999999998</v>
      </c>
      <c r="S89" s="14">
        <f>U89-0.05</f>
        <v>14.399999999999999</v>
      </c>
      <c r="T89" s="14"/>
      <c r="U89" s="15">
        <f>L89</f>
        <v>14.45</v>
      </c>
    </row>
    <row r="90" spans="2:21" x14ac:dyDescent="0.25">
      <c r="B90" s="53" t="s">
        <v>53</v>
      </c>
      <c r="C90" s="7"/>
      <c r="D90" s="7">
        <v>41</v>
      </c>
      <c r="E90" s="20" t="s">
        <v>110</v>
      </c>
      <c r="F90" s="21" t="s">
        <v>31</v>
      </c>
      <c r="G90" s="21" t="s">
        <v>83</v>
      </c>
      <c r="H90" s="21" t="s">
        <v>18</v>
      </c>
      <c r="I90" s="8" t="s">
        <v>84</v>
      </c>
      <c r="J90" s="8">
        <v>1</v>
      </c>
      <c r="K90" s="8" t="s">
        <v>62</v>
      </c>
      <c r="L90" s="9">
        <f>L89+0.03</f>
        <v>14.479999999999999</v>
      </c>
      <c r="M90" s="7"/>
      <c r="N90" s="7"/>
      <c r="O90" s="7"/>
      <c r="P90" s="7"/>
      <c r="Q90" s="7"/>
      <c r="R90" s="7"/>
      <c r="S90" s="7"/>
      <c r="T90" s="7"/>
      <c r="U90" s="7"/>
    </row>
    <row r="91" spans="2:21" x14ac:dyDescent="0.25">
      <c r="B91" s="6"/>
      <c r="C91" s="7"/>
      <c r="D91" s="7">
        <v>56</v>
      </c>
      <c r="E91" s="7" t="s">
        <v>109</v>
      </c>
      <c r="F91" s="8" t="s">
        <v>73</v>
      </c>
      <c r="G91" s="8" t="s">
        <v>83</v>
      </c>
      <c r="H91" s="8" t="s">
        <v>15</v>
      </c>
      <c r="I91" s="8" t="s">
        <v>84</v>
      </c>
      <c r="J91" s="8">
        <v>1</v>
      </c>
      <c r="K91" s="8" t="s">
        <v>61</v>
      </c>
      <c r="L91" s="9">
        <f>L90+0.03</f>
        <v>14.509999999999998</v>
      </c>
      <c r="M91" s="10"/>
      <c r="N91" s="10"/>
      <c r="O91" s="10"/>
      <c r="P91" s="10"/>
      <c r="Q91" s="10"/>
      <c r="R91" s="10"/>
      <c r="S91" s="10"/>
      <c r="T91" s="10"/>
      <c r="U91" s="10"/>
    </row>
    <row r="92" spans="2:21" x14ac:dyDescent="0.25">
      <c r="B92" s="6"/>
      <c r="C92" s="7"/>
      <c r="D92" s="80" t="s">
        <v>113</v>
      </c>
      <c r="E92" s="81"/>
      <c r="F92" s="81"/>
      <c r="G92" s="81"/>
      <c r="H92" s="81"/>
      <c r="I92" s="81"/>
      <c r="J92" s="81"/>
      <c r="K92" s="82"/>
      <c r="L92" s="9"/>
      <c r="M92" s="7"/>
      <c r="N92" s="7"/>
      <c r="O92" s="7"/>
      <c r="P92" s="7"/>
      <c r="Q92" s="7"/>
      <c r="R92" s="7"/>
      <c r="S92" s="7"/>
      <c r="T92" s="7"/>
      <c r="U92" s="7"/>
    </row>
    <row r="93" spans="2:21" x14ac:dyDescent="0.25">
      <c r="B93" s="6"/>
      <c r="C93" s="7"/>
      <c r="D93" s="7">
        <v>42</v>
      </c>
      <c r="E93" s="7" t="s">
        <v>111</v>
      </c>
      <c r="F93" s="8" t="s">
        <v>78</v>
      </c>
      <c r="G93" s="13" t="s">
        <v>83</v>
      </c>
      <c r="H93" s="8" t="s">
        <v>112</v>
      </c>
      <c r="I93" s="8" t="s">
        <v>84</v>
      </c>
      <c r="J93" s="8">
        <v>2</v>
      </c>
      <c r="K93" s="8" t="s">
        <v>61</v>
      </c>
      <c r="L93" s="9">
        <f>L91+0.05</f>
        <v>14.559999999999999</v>
      </c>
      <c r="M93" s="7"/>
      <c r="N93" s="7"/>
      <c r="O93" s="7"/>
      <c r="P93" s="7"/>
      <c r="Q93" s="7"/>
      <c r="R93" s="7"/>
      <c r="S93" s="7"/>
      <c r="T93" s="7"/>
      <c r="U93" s="7"/>
    </row>
    <row r="94" spans="2:21" ht="21" x14ac:dyDescent="0.35">
      <c r="B94" s="84" t="s">
        <v>114</v>
      </c>
      <c r="C94" s="85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7"/>
    </row>
    <row r="95" spans="2:21" ht="18.75" x14ac:dyDescent="0.3">
      <c r="B95" s="66" t="s">
        <v>136</v>
      </c>
      <c r="C95" s="67" t="s">
        <v>143</v>
      </c>
      <c r="D95" s="7">
        <v>68</v>
      </c>
      <c r="E95" s="20" t="s">
        <v>165</v>
      </c>
      <c r="F95" s="21" t="s">
        <v>21</v>
      </c>
      <c r="G95" s="31" t="s">
        <v>115</v>
      </c>
      <c r="H95" s="21" t="s">
        <v>112</v>
      </c>
      <c r="I95" s="21" t="s">
        <v>116</v>
      </c>
      <c r="J95" s="8">
        <v>2</v>
      </c>
      <c r="K95" s="8" t="s">
        <v>61</v>
      </c>
      <c r="L95" s="47">
        <v>15.3</v>
      </c>
      <c r="M95" s="14">
        <f>N95-0.15</f>
        <v>14.299999999999999</v>
      </c>
      <c r="N95" s="14">
        <f>O95-0.05</f>
        <v>14.45</v>
      </c>
      <c r="O95" s="14">
        <v>14.5</v>
      </c>
      <c r="P95" s="14">
        <f>R95-0.05</f>
        <v>15.049999999999999</v>
      </c>
      <c r="Q95" s="14"/>
      <c r="R95" s="14">
        <f>S95-0.15</f>
        <v>15.1</v>
      </c>
      <c r="S95" s="14">
        <f>U95-0.05</f>
        <v>15.25</v>
      </c>
      <c r="T95" s="14"/>
      <c r="U95" s="15">
        <f>L95</f>
        <v>15.3</v>
      </c>
    </row>
    <row r="96" spans="2:21" x14ac:dyDescent="0.25">
      <c r="B96" s="53" t="s">
        <v>13</v>
      </c>
      <c r="C96" s="7"/>
      <c r="D96" s="7">
        <v>57</v>
      </c>
      <c r="E96" s="20" t="s">
        <v>166</v>
      </c>
      <c r="F96" s="21" t="s">
        <v>21</v>
      </c>
      <c r="G96" s="31" t="s">
        <v>115</v>
      </c>
      <c r="H96" s="21" t="s">
        <v>18</v>
      </c>
      <c r="I96" s="44" t="s">
        <v>116</v>
      </c>
      <c r="J96" s="8">
        <v>1</v>
      </c>
      <c r="K96" s="63" t="s">
        <v>62</v>
      </c>
      <c r="L96" s="9">
        <f>L95+0.03</f>
        <v>15.33</v>
      </c>
      <c r="M96" s="7"/>
      <c r="N96" s="7"/>
      <c r="O96" s="7"/>
      <c r="P96" s="7"/>
      <c r="Q96" s="7"/>
      <c r="R96" s="7"/>
      <c r="S96" s="7"/>
      <c r="T96" s="7"/>
      <c r="U96" s="7"/>
    </row>
    <row r="97" spans="2:21" x14ac:dyDescent="0.25">
      <c r="B97" s="6"/>
      <c r="C97" s="7"/>
      <c r="D97" s="7">
        <v>69</v>
      </c>
      <c r="E97" s="7" t="s">
        <v>164</v>
      </c>
      <c r="F97" s="8" t="s">
        <v>16</v>
      </c>
      <c r="G97" s="13" t="s">
        <v>115</v>
      </c>
      <c r="H97" s="8" t="s">
        <v>112</v>
      </c>
      <c r="I97" s="44" t="s">
        <v>116</v>
      </c>
      <c r="J97" s="8">
        <v>2</v>
      </c>
      <c r="K97" s="8" t="s">
        <v>61</v>
      </c>
      <c r="L97" s="9">
        <f t="shared" ref="L97:L102" si="10">L96+0.03</f>
        <v>15.36</v>
      </c>
      <c r="M97" s="10"/>
      <c r="N97" s="10"/>
      <c r="O97" s="10"/>
      <c r="P97" s="10"/>
      <c r="Q97" s="10"/>
      <c r="R97" s="10"/>
      <c r="S97" s="10"/>
      <c r="T97" s="10"/>
      <c r="U97" s="10"/>
    </row>
    <row r="98" spans="2:21" x14ac:dyDescent="0.25">
      <c r="B98" s="6"/>
      <c r="C98" s="7"/>
      <c r="D98" s="7">
        <v>58</v>
      </c>
      <c r="E98" s="20" t="s">
        <v>163</v>
      </c>
      <c r="F98" s="21" t="s">
        <v>31</v>
      </c>
      <c r="G98" s="32" t="s">
        <v>115</v>
      </c>
      <c r="H98" s="21" t="s">
        <v>18</v>
      </c>
      <c r="I98" s="44" t="s">
        <v>116</v>
      </c>
      <c r="J98" s="8">
        <v>1</v>
      </c>
      <c r="K98" s="41" t="s">
        <v>62</v>
      </c>
      <c r="L98" s="9">
        <f t="shared" si="10"/>
        <v>15.389999999999999</v>
      </c>
      <c r="M98" s="7"/>
      <c r="N98" s="7"/>
      <c r="O98" s="7"/>
      <c r="P98" s="7"/>
      <c r="Q98" s="7"/>
      <c r="R98" s="7"/>
      <c r="S98" s="7"/>
      <c r="T98" s="7"/>
      <c r="U98" s="7"/>
    </row>
    <row r="99" spans="2:21" x14ac:dyDescent="0.25">
      <c r="B99" s="6"/>
      <c r="C99" s="7"/>
      <c r="D99" s="7">
        <v>70</v>
      </c>
      <c r="E99" s="20" t="s">
        <v>162</v>
      </c>
      <c r="F99" s="21" t="s">
        <v>31</v>
      </c>
      <c r="G99" s="32" t="s">
        <v>115</v>
      </c>
      <c r="H99" s="21" t="s">
        <v>56</v>
      </c>
      <c r="I99" s="44" t="s">
        <v>116</v>
      </c>
      <c r="J99" s="8">
        <v>1</v>
      </c>
      <c r="K99" s="8" t="s">
        <v>61</v>
      </c>
      <c r="L99" s="9">
        <f t="shared" si="10"/>
        <v>15.419999999999998</v>
      </c>
      <c r="M99" s="7"/>
      <c r="N99" s="7"/>
      <c r="O99" s="7"/>
      <c r="P99" s="7"/>
      <c r="Q99" s="7"/>
      <c r="R99" s="7"/>
      <c r="S99" s="7"/>
      <c r="T99" s="7"/>
      <c r="U99" s="7"/>
    </row>
    <row r="100" spans="2:21" x14ac:dyDescent="0.25">
      <c r="B100" s="6"/>
      <c r="C100" s="7"/>
      <c r="D100" s="7">
        <v>59</v>
      </c>
      <c r="E100" s="7" t="s">
        <v>161</v>
      </c>
      <c r="F100" s="8" t="s">
        <v>78</v>
      </c>
      <c r="G100" s="13" t="s">
        <v>115</v>
      </c>
      <c r="H100" s="8" t="s">
        <v>18</v>
      </c>
      <c r="I100" s="44" t="s">
        <v>116</v>
      </c>
      <c r="J100" s="8">
        <v>1</v>
      </c>
      <c r="K100" s="41" t="s">
        <v>62</v>
      </c>
      <c r="L100" s="9">
        <f t="shared" si="10"/>
        <v>15.449999999999998</v>
      </c>
      <c r="M100" s="7"/>
      <c r="N100" s="7"/>
      <c r="O100" s="7"/>
      <c r="P100" s="7"/>
      <c r="Q100" s="7"/>
      <c r="R100" s="7"/>
      <c r="S100" s="7"/>
      <c r="T100" s="7"/>
      <c r="U100" s="7"/>
    </row>
    <row r="101" spans="2:21" x14ac:dyDescent="0.25">
      <c r="B101" s="6"/>
      <c r="C101" s="7"/>
      <c r="D101" s="7">
        <v>71</v>
      </c>
      <c r="E101" s="7" t="s">
        <v>117</v>
      </c>
      <c r="F101" s="8" t="s">
        <v>27</v>
      </c>
      <c r="G101" s="13" t="s">
        <v>115</v>
      </c>
      <c r="H101" s="8" t="s">
        <v>15</v>
      </c>
      <c r="I101" s="44" t="s">
        <v>116</v>
      </c>
      <c r="J101" s="8">
        <v>2</v>
      </c>
      <c r="K101" s="61" t="s">
        <v>61</v>
      </c>
      <c r="L101" s="9">
        <f t="shared" si="10"/>
        <v>15.479999999999997</v>
      </c>
      <c r="M101" s="7"/>
      <c r="N101" s="7"/>
      <c r="O101" s="7"/>
      <c r="P101" s="7"/>
      <c r="Q101" s="7"/>
      <c r="R101" s="7"/>
      <c r="S101" s="7"/>
      <c r="T101" s="7"/>
      <c r="U101" s="7"/>
    </row>
    <row r="102" spans="2:21" x14ac:dyDescent="0.25">
      <c r="B102" s="6"/>
      <c r="C102" s="7"/>
      <c r="D102" s="7">
        <v>60</v>
      </c>
      <c r="E102" s="7" t="s">
        <v>118</v>
      </c>
      <c r="F102" s="8" t="s">
        <v>27</v>
      </c>
      <c r="G102" s="13" t="s">
        <v>115</v>
      </c>
      <c r="H102" s="8" t="s">
        <v>18</v>
      </c>
      <c r="I102" s="44" t="s">
        <v>116</v>
      </c>
      <c r="J102" s="8">
        <v>1</v>
      </c>
      <c r="K102" s="8" t="s">
        <v>62</v>
      </c>
      <c r="L102" s="9">
        <f t="shared" si="10"/>
        <v>15.509999999999996</v>
      </c>
      <c r="M102" s="7"/>
      <c r="N102" s="7"/>
      <c r="O102" s="7"/>
      <c r="P102" s="7"/>
      <c r="Q102" s="7"/>
      <c r="R102" s="7"/>
      <c r="S102" s="7"/>
      <c r="T102" s="7"/>
      <c r="U102" s="7"/>
    </row>
    <row r="103" spans="2:21" x14ac:dyDescent="0.25">
      <c r="B103" s="8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9"/>
    </row>
    <row r="104" spans="2:21" x14ac:dyDescent="0.25">
      <c r="B104" s="53" t="s">
        <v>147</v>
      </c>
      <c r="C104" s="39"/>
      <c r="D104" s="7">
        <v>72</v>
      </c>
      <c r="E104" s="7" t="s">
        <v>159</v>
      </c>
      <c r="F104" s="8" t="s">
        <v>78</v>
      </c>
      <c r="G104" s="8" t="s">
        <v>115</v>
      </c>
      <c r="H104" s="8" t="s">
        <v>15</v>
      </c>
      <c r="I104" s="21" t="s">
        <v>116</v>
      </c>
      <c r="J104" s="8">
        <v>1</v>
      </c>
      <c r="K104" s="8" t="s">
        <v>61</v>
      </c>
      <c r="L104" s="47">
        <v>16</v>
      </c>
      <c r="M104" s="14">
        <f>N104-0.15</f>
        <v>14.999999999999998</v>
      </c>
      <c r="N104" s="14">
        <f>O104-0.05</f>
        <v>15.149999999999999</v>
      </c>
      <c r="O104" s="14">
        <f>P104-0.15</f>
        <v>15.2</v>
      </c>
      <c r="P104" s="14">
        <f>R104-0.05</f>
        <v>15.35</v>
      </c>
      <c r="Q104" s="14"/>
      <c r="R104" s="14">
        <f>S104-0.15</f>
        <v>15.4</v>
      </c>
      <c r="S104" s="14">
        <v>15.55</v>
      </c>
      <c r="T104" s="14"/>
      <c r="U104" s="15">
        <f>L104</f>
        <v>16</v>
      </c>
    </row>
    <row r="105" spans="2:21" x14ac:dyDescent="0.25">
      <c r="B105" s="53" t="s">
        <v>137</v>
      </c>
      <c r="C105" s="7"/>
      <c r="D105" s="7">
        <v>61</v>
      </c>
      <c r="E105" s="7" t="s">
        <v>160</v>
      </c>
      <c r="F105" s="8" t="s">
        <v>16</v>
      </c>
      <c r="G105" s="8" t="s">
        <v>115</v>
      </c>
      <c r="H105" s="8" t="s">
        <v>18</v>
      </c>
      <c r="I105" s="21" t="s">
        <v>116</v>
      </c>
      <c r="J105" s="8">
        <v>1</v>
      </c>
      <c r="K105" s="63" t="s">
        <v>62</v>
      </c>
      <c r="L105" s="9">
        <f>L104+0.03</f>
        <v>16.03</v>
      </c>
      <c r="M105" s="7"/>
      <c r="N105" s="7"/>
      <c r="O105" s="7"/>
      <c r="P105" s="7"/>
      <c r="Q105" s="7"/>
      <c r="R105" s="7"/>
      <c r="S105" s="7"/>
      <c r="T105" s="7"/>
      <c r="U105" s="7"/>
    </row>
    <row r="106" spans="2:21" x14ac:dyDescent="0.25">
      <c r="B106" s="7"/>
      <c r="C106" s="7"/>
      <c r="D106" s="7">
        <v>73</v>
      </c>
      <c r="E106" s="20" t="s">
        <v>158</v>
      </c>
      <c r="F106" s="21" t="s">
        <v>21</v>
      </c>
      <c r="G106" s="64" t="s">
        <v>115</v>
      </c>
      <c r="H106" s="21" t="s">
        <v>15</v>
      </c>
      <c r="I106" s="21" t="s">
        <v>116</v>
      </c>
      <c r="J106" s="8">
        <v>1</v>
      </c>
      <c r="K106" s="8" t="s">
        <v>61</v>
      </c>
      <c r="L106" s="9">
        <f t="shared" ref="L106:L111" si="11">L105+0.03</f>
        <v>16.060000000000002</v>
      </c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x14ac:dyDescent="0.25">
      <c r="B107" s="7"/>
      <c r="C107" s="7"/>
      <c r="D107" s="7">
        <v>62</v>
      </c>
      <c r="E107" s="7" t="s">
        <v>120</v>
      </c>
      <c r="F107" s="8" t="s">
        <v>19</v>
      </c>
      <c r="G107" s="8" t="s">
        <v>115</v>
      </c>
      <c r="H107" s="8" t="s">
        <v>18</v>
      </c>
      <c r="I107" s="21" t="s">
        <v>116</v>
      </c>
      <c r="J107" s="8">
        <v>1</v>
      </c>
      <c r="K107" s="41" t="s">
        <v>62</v>
      </c>
      <c r="L107" s="9">
        <f t="shared" si="11"/>
        <v>16.090000000000003</v>
      </c>
      <c r="M107" s="7"/>
      <c r="N107" s="7"/>
      <c r="O107" s="7"/>
      <c r="P107" s="7"/>
      <c r="Q107" s="7"/>
      <c r="R107" s="7"/>
      <c r="S107" s="7"/>
      <c r="T107" s="7"/>
      <c r="U107" s="7"/>
    </row>
    <row r="108" spans="2:21" x14ac:dyDescent="0.25">
      <c r="B108" s="7"/>
      <c r="C108" s="7"/>
      <c r="D108" s="7">
        <v>74</v>
      </c>
      <c r="E108" s="7" t="s">
        <v>157</v>
      </c>
      <c r="F108" s="8" t="s">
        <v>73</v>
      </c>
      <c r="G108" s="8" t="s">
        <v>115</v>
      </c>
      <c r="H108" s="8" t="s">
        <v>15</v>
      </c>
      <c r="I108" s="21" t="s">
        <v>116</v>
      </c>
      <c r="J108" s="8">
        <v>1</v>
      </c>
      <c r="K108" s="8" t="s">
        <v>61</v>
      </c>
      <c r="L108" s="9">
        <f t="shared" si="11"/>
        <v>16.120000000000005</v>
      </c>
      <c r="M108" s="7"/>
      <c r="N108" s="7"/>
      <c r="O108" s="7"/>
      <c r="P108" s="7"/>
      <c r="Q108" s="7"/>
      <c r="R108" s="7"/>
      <c r="S108" s="7"/>
      <c r="T108" s="7"/>
      <c r="U108" s="7"/>
    </row>
    <row r="109" spans="2:21" x14ac:dyDescent="0.25">
      <c r="B109" s="7"/>
      <c r="C109" s="7"/>
      <c r="D109" s="7">
        <v>63</v>
      </c>
      <c r="E109" s="20" t="s">
        <v>156</v>
      </c>
      <c r="F109" s="21" t="s">
        <v>21</v>
      </c>
      <c r="G109" s="64" t="s">
        <v>115</v>
      </c>
      <c r="H109" s="21" t="s">
        <v>18</v>
      </c>
      <c r="I109" s="21" t="s">
        <v>116</v>
      </c>
      <c r="J109" s="8">
        <v>2</v>
      </c>
      <c r="K109" s="41" t="s">
        <v>62</v>
      </c>
      <c r="L109" s="9">
        <f t="shared" si="11"/>
        <v>16.150000000000006</v>
      </c>
      <c r="M109" s="7"/>
      <c r="N109" s="7"/>
      <c r="O109" s="7"/>
      <c r="P109" s="7"/>
      <c r="Q109" s="7"/>
      <c r="R109" s="7"/>
      <c r="S109" s="7"/>
      <c r="T109" s="7"/>
      <c r="U109" s="7"/>
    </row>
    <row r="110" spans="2:21" x14ac:dyDescent="0.25">
      <c r="B110" s="7"/>
      <c r="C110" s="7"/>
      <c r="D110" s="7">
        <v>75</v>
      </c>
      <c r="E110" s="7" t="s">
        <v>119</v>
      </c>
      <c r="F110" s="8" t="s">
        <v>19</v>
      </c>
      <c r="G110" s="8" t="s">
        <v>115</v>
      </c>
      <c r="H110" s="8" t="s">
        <v>15</v>
      </c>
      <c r="I110" s="21" t="s">
        <v>116</v>
      </c>
      <c r="J110" s="8">
        <v>1</v>
      </c>
      <c r="K110" s="61" t="s">
        <v>61</v>
      </c>
      <c r="L110" s="9">
        <f t="shared" si="11"/>
        <v>16.180000000000007</v>
      </c>
      <c r="M110" s="7"/>
      <c r="N110" s="7"/>
      <c r="O110" s="7"/>
      <c r="P110" s="7"/>
      <c r="Q110" s="7"/>
      <c r="R110" s="7"/>
      <c r="S110" s="7"/>
      <c r="T110" s="7"/>
      <c r="U110" s="7"/>
    </row>
    <row r="111" spans="2:21" x14ac:dyDescent="0.25">
      <c r="B111" s="7"/>
      <c r="C111" s="7"/>
      <c r="D111" s="7">
        <v>64</v>
      </c>
      <c r="E111" s="7" t="s">
        <v>121</v>
      </c>
      <c r="F111" s="8" t="s">
        <v>27</v>
      </c>
      <c r="G111" s="8" t="s">
        <v>115</v>
      </c>
      <c r="H111" s="8" t="s">
        <v>18</v>
      </c>
      <c r="I111" s="21" t="s">
        <v>116</v>
      </c>
      <c r="J111" s="8">
        <v>2</v>
      </c>
      <c r="K111" s="8" t="s">
        <v>62</v>
      </c>
      <c r="L111" s="9">
        <f t="shared" si="11"/>
        <v>16.210000000000008</v>
      </c>
      <c r="M111" s="7"/>
      <c r="N111" s="7"/>
      <c r="O111" s="7"/>
      <c r="P111" s="7"/>
      <c r="Q111" s="7"/>
      <c r="R111" s="7"/>
      <c r="S111" s="7"/>
      <c r="T111" s="7"/>
      <c r="U111" s="7"/>
    </row>
    <row r="112" spans="2:21" x14ac:dyDescent="0.25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2:21" x14ac:dyDescent="0.25">
      <c r="B113" s="53" t="s">
        <v>147</v>
      </c>
      <c r="C113" s="39"/>
      <c r="D113" s="7">
        <v>76</v>
      </c>
      <c r="E113" s="7" t="s">
        <v>122</v>
      </c>
      <c r="F113" s="8" t="s">
        <v>27</v>
      </c>
      <c r="G113" s="8" t="s">
        <v>115</v>
      </c>
      <c r="H113" s="8" t="s">
        <v>15</v>
      </c>
      <c r="I113" s="21" t="s">
        <v>116</v>
      </c>
      <c r="J113" s="8">
        <v>1</v>
      </c>
      <c r="K113" s="8" t="s">
        <v>61</v>
      </c>
      <c r="L113" s="47">
        <v>16.25</v>
      </c>
      <c r="M113" s="14">
        <f>N113-0.15</f>
        <v>15.249999999999998</v>
      </c>
      <c r="N113" s="14">
        <f>O113-0.05</f>
        <v>15.399999999999999</v>
      </c>
      <c r="O113" s="14">
        <v>15.45</v>
      </c>
      <c r="P113" s="14">
        <f>R113-0.05</f>
        <v>16</v>
      </c>
      <c r="Q113" s="14"/>
      <c r="R113" s="14">
        <f>S113-0.15</f>
        <v>16.05</v>
      </c>
      <c r="S113" s="14">
        <f>U113-0.05</f>
        <v>16.2</v>
      </c>
      <c r="T113" s="14"/>
      <c r="U113" s="15">
        <f>L113</f>
        <v>16.25</v>
      </c>
    </row>
    <row r="114" spans="2:21" x14ac:dyDescent="0.25">
      <c r="B114" s="53" t="s">
        <v>44</v>
      </c>
      <c r="C114" s="7"/>
      <c r="D114" s="7">
        <v>65</v>
      </c>
      <c r="E114" s="7" t="s">
        <v>167</v>
      </c>
      <c r="F114" s="8" t="s">
        <v>16</v>
      </c>
      <c r="G114" s="8" t="s">
        <v>115</v>
      </c>
      <c r="H114" s="8" t="s">
        <v>18</v>
      </c>
      <c r="I114" s="21" t="s">
        <v>116</v>
      </c>
      <c r="J114" s="8">
        <v>2</v>
      </c>
      <c r="K114" s="63" t="s">
        <v>62</v>
      </c>
      <c r="L114" s="9">
        <f>L113+0.03</f>
        <v>16.28</v>
      </c>
      <c r="M114" s="7"/>
      <c r="N114" s="7"/>
      <c r="O114" s="7"/>
      <c r="P114" s="7"/>
      <c r="Q114" s="7"/>
      <c r="R114" s="7"/>
      <c r="S114" s="7"/>
      <c r="T114" s="7"/>
      <c r="U114" s="7"/>
    </row>
    <row r="115" spans="2:21" x14ac:dyDescent="0.25">
      <c r="B115" s="7"/>
      <c r="C115" s="7"/>
      <c r="D115" s="7">
        <v>77</v>
      </c>
      <c r="E115" s="7" t="s">
        <v>168</v>
      </c>
      <c r="F115" s="8" t="s">
        <v>16</v>
      </c>
      <c r="G115" s="8" t="s">
        <v>115</v>
      </c>
      <c r="H115" s="8" t="s">
        <v>15</v>
      </c>
      <c r="I115" s="21" t="s">
        <v>116</v>
      </c>
      <c r="J115" s="8">
        <v>1</v>
      </c>
      <c r="K115" s="8" t="s">
        <v>61</v>
      </c>
      <c r="L115" s="9">
        <f t="shared" ref="L115:L119" si="12">L114+0.03</f>
        <v>16.310000000000002</v>
      </c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2:21" x14ac:dyDescent="0.25">
      <c r="B116" s="7"/>
      <c r="C116" s="7"/>
      <c r="D116" s="7">
        <v>66</v>
      </c>
      <c r="E116" s="7" t="s">
        <v>124</v>
      </c>
      <c r="F116" s="8" t="s">
        <v>19</v>
      </c>
      <c r="G116" s="8" t="s">
        <v>115</v>
      </c>
      <c r="H116" s="8" t="s">
        <v>18</v>
      </c>
      <c r="I116" s="21" t="s">
        <v>116</v>
      </c>
      <c r="J116" s="8">
        <v>2</v>
      </c>
      <c r="K116" s="41" t="s">
        <v>62</v>
      </c>
      <c r="L116" s="9">
        <f t="shared" si="12"/>
        <v>16.340000000000003</v>
      </c>
      <c r="M116" s="7"/>
      <c r="N116" s="7"/>
      <c r="O116" s="7"/>
      <c r="P116" s="7"/>
      <c r="Q116" s="7"/>
      <c r="R116" s="7"/>
      <c r="S116" s="7"/>
      <c r="T116" s="7"/>
      <c r="U116" s="7"/>
    </row>
    <row r="117" spans="2:21" x14ac:dyDescent="0.25">
      <c r="B117" s="7"/>
      <c r="C117" s="7"/>
      <c r="D117" s="7">
        <v>78</v>
      </c>
      <c r="E117" s="20" t="s">
        <v>169</v>
      </c>
      <c r="F117" s="21" t="s">
        <v>31</v>
      </c>
      <c r="G117" s="21" t="s">
        <v>115</v>
      </c>
      <c r="H117" s="21" t="s">
        <v>15</v>
      </c>
      <c r="I117" s="21" t="s">
        <v>116</v>
      </c>
      <c r="J117" s="8">
        <v>2</v>
      </c>
      <c r="K117" s="8" t="s">
        <v>61</v>
      </c>
      <c r="L117" s="9">
        <f t="shared" si="12"/>
        <v>16.370000000000005</v>
      </c>
      <c r="M117" s="7"/>
      <c r="N117" s="7"/>
      <c r="O117" s="7"/>
      <c r="P117" s="7"/>
      <c r="Q117" s="7"/>
      <c r="R117" s="7"/>
      <c r="S117" s="7"/>
      <c r="T117" s="7"/>
      <c r="U117" s="7"/>
    </row>
    <row r="118" spans="2:21" x14ac:dyDescent="0.25">
      <c r="B118" s="7"/>
      <c r="C118" s="7"/>
      <c r="D118" s="7">
        <v>67</v>
      </c>
      <c r="E118" s="20" t="s">
        <v>170</v>
      </c>
      <c r="F118" s="21" t="s">
        <v>31</v>
      </c>
      <c r="G118" s="21" t="s">
        <v>115</v>
      </c>
      <c r="H118" s="21" t="s">
        <v>18</v>
      </c>
      <c r="I118" s="21" t="s">
        <v>116</v>
      </c>
      <c r="J118" s="8">
        <v>2</v>
      </c>
      <c r="K118" s="41" t="s">
        <v>62</v>
      </c>
      <c r="L118" s="9">
        <f t="shared" si="12"/>
        <v>16.400000000000006</v>
      </c>
      <c r="M118" s="7"/>
      <c r="N118" s="7"/>
      <c r="O118" s="7"/>
      <c r="P118" s="7"/>
      <c r="Q118" s="7"/>
      <c r="R118" s="7"/>
      <c r="S118" s="7"/>
      <c r="T118" s="7"/>
      <c r="U118" s="7"/>
    </row>
    <row r="119" spans="2:21" x14ac:dyDescent="0.25">
      <c r="B119" s="7"/>
      <c r="C119" s="7"/>
      <c r="D119" s="7">
        <v>79</v>
      </c>
      <c r="E119" s="7" t="s">
        <v>123</v>
      </c>
      <c r="F119" s="8" t="s">
        <v>19</v>
      </c>
      <c r="G119" s="8" t="s">
        <v>115</v>
      </c>
      <c r="H119" s="8" t="s">
        <v>15</v>
      </c>
      <c r="I119" s="21" t="s">
        <v>116</v>
      </c>
      <c r="J119" s="8">
        <v>2</v>
      </c>
      <c r="K119" s="61" t="s">
        <v>61</v>
      </c>
      <c r="L119" s="9">
        <f t="shared" si="12"/>
        <v>16.430000000000007</v>
      </c>
      <c r="M119" s="7"/>
      <c r="N119" s="7"/>
      <c r="O119" s="7"/>
      <c r="P119" s="7"/>
      <c r="Q119" s="7"/>
      <c r="R119" s="7"/>
      <c r="S119" s="7"/>
      <c r="T119" s="7"/>
      <c r="U119" s="7"/>
    </row>
    <row r="120" spans="2:21" ht="21" x14ac:dyDescent="0.35">
      <c r="B120" s="90" t="s">
        <v>149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2:21" ht="18.75" x14ac:dyDescent="0.3">
      <c r="B121" s="66" t="s">
        <v>138</v>
      </c>
      <c r="C121" s="65" t="s">
        <v>151</v>
      </c>
      <c r="D121" s="7">
        <v>84</v>
      </c>
      <c r="E121" s="20" t="s">
        <v>171</v>
      </c>
      <c r="F121" s="21" t="s">
        <v>21</v>
      </c>
      <c r="G121" s="31" t="s">
        <v>63</v>
      </c>
      <c r="H121" s="44" t="s">
        <v>18</v>
      </c>
      <c r="I121" s="44" t="s">
        <v>125</v>
      </c>
      <c r="J121" s="37">
        <v>1</v>
      </c>
      <c r="K121" s="8" t="s">
        <v>61</v>
      </c>
      <c r="L121" s="47">
        <v>17.3</v>
      </c>
      <c r="M121" s="14">
        <f>N121-0.15</f>
        <v>16.3</v>
      </c>
      <c r="N121" s="14">
        <f>O121-0.05</f>
        <v>16.45</v>
      </c>
      <c r="O121" s="14">
        <v>16.5</v>
      </c>
      <c r="P121" s="14">
        <f>R121-0.05</f>
        <v>17.05</v>
      </c>
      <c r="Q121" s="14"/>
      <c r="R121" s="14">
        <f>S121-0.15</f>
        <v>17.100000000000001</v>
      </c>
      <c r="S121" s="14">
        <f>U121-0.05</f>
        <v>17.25</v>
      </c>
      <c r="T121" s="14"/>
      <c r="U121" s="15">
        <f>L121</f>
        <v>17.3</v>
      </c>
    </row>
    <row r="122" spans="2:21" x14ac:dyDescent="0.25">
      <c r="B122" s="53" t="s">
        <v>13</v>
      </c>
      <c r="C122" s="67" t="s">
        <v>150</v>
      </c>
      <c r="D122" s="18">
        <v>106</v>
      </c>
      <c r="E122" s="7" t="s">
        <v>67</v>
      </c>
      <c r="F122" s="8" t="s">
        <v>27</v>
      </c>
      <c r="G122" s="43" t="s">
        <v>68</v>
      </c>
      <c r="H122" s="37" t="s">
        <v>18</v>
      </c>
      <c r="I122" s="44" t="s">
        <v>127</v>
      </c>
      <c r="J122" s="37" t="s">
        <v>70</v>
      </c>
      <c r="K122" s="63" t="s">
        <v>62</v>
      </c>
      <c r="L122" s="9">
        <f>L121+0.03</f>
        <v>17.330000000000002</v>
      </c>
      <c r="M122" s="7"/>
      <c r="N122" s="7"/>
      <c r="O122" s="7"/>
      <c r="P122" s="7"/>
      <c r="Q122" s="7"/>
      <c r="R122" s="7"/>
      <c r="S122" s="7"/>
      <c r="T122" s="7"/>
      <c r="U122" s="7"/>
    </row>
    <row r="123" spans="2:21" x14ac:dyDescent="0.25">
      <c r="B123" s="7"/>
      <c r="C123" s="7"/>
      <c r="D123" s="7">
        <v>85</v>
      </c>
      <c r="E123" s="7" t="s">
        <v>126</v>
      </c>
      <c r="F123" s="8" t="s">
        <v>19</v>
      </c>
      <c r="G123" s="13" t="s">
        <v>63</v>
      </c>
      <c r="H123" s="8" t="s">
        <v>18</v>
      </c>
      <c r="I123" s="37" t="s">
        <v>125</v>
      </c>
      <c r="J123" s="8">
        <v>1</v>
      </c>
      <c r="K123" s="8" t="s">
        <v>61</v>
      </c>
      <c r="L123" s="9">
        <f t="shared" ref="L123:L128" si="13">L122+0.03</f>
        <v>17.360000000000003</v>
      </c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2:21" x14ac:dyDescent="0.25">
      <c r="B124" s="7"/>
      <c r="C124" s="7"/>
      <c r="D124">
        <v>107</v>
      </c>
      <c r="E124" s="20" t="s">
        <v>172</v>
      </c>
      <c r="F124" s="21" t="s">
        <v>21</v>
      </c>
      <c r="G124" s="43" t="s">
        <v>68</v>
      </c>
      <c r="H124" s="21" t="s">
        <v>18</v>
      </c>
      <c r="I124" s="44" t="s">
        <v>127</v>
      </c>
      <c r="J124" s="8">
        <v>1</v>
      </c>
      <c r="K124" s="41" t="s">
        <v>62</v>
      </c>
      <c r="L124" s="9">
        <f t="shared" si="13"/>
        <v>17.390000000000004</v>
      </c>
      <c r="M124" s="7"/>
      <c r="N124" s="7"/>
      <c r="O124" s="7"/>
      <c r="P124" s="7"/>
      <c r="Q124" s="7"/>
      <c r="R124" s="7"/>
      <c r="S124" s="7"/>
      <c r="T124" s="7"/>
      <c r="U124" s="7"/>
    </row>
    <row r="125" spans="2:21" x14ac:dyDescent="0.25">
      <c r="B125" s="7"/>
      <c r="C125" s="7"/>
      <c r="D125" s="7">
        <v>86</v>
      </c>
      <c r="E125" s="20" t="s">
        <v>173</v>
      </c>
      <c r="F125" s="21" t="s">
        <v>31</v>
      </c>
      <c r="G125" s="32" t="s">
        <v>63</v>
      </c>
      <c r="H125" s="21" t="s">
        <v>15</v>
      </c>
      <c r="I125" s="44" t="s">
        <v>125</v>
      </c>
      <c r="J125" s="8">
        <v>1</v>
      </c>
      <c r="K125" s="8" t="s">
        <v>61</v>
      </c>
      <c r="L125" s="9">
        <f t="shared" si="13"/>
        <v>17.420000000000005</v>
      </c>
      <c r="M125" s="7"/>
      <c r="N125" s="7"/>
      <c r="O125" s="7"/>
      <c r="P125" s="7"/>
      <c r="Q125" s="7"/>
      <c r="R125" s="7"/>
      <c r="S125" s="7"/>
      <c r="T125" s="7"/>
      <c r="U125" s="7"/>
    </row>
    <row r="126" spans="2:21" x14ac:dyDescent="0.25">
      <c r="B126" s="6"/>
      <c r="C126" s="7"/>
      <c r="D126">
        <v>108</v>
      </c>
      <c r="E126" s="7" t="s">
        <v>174</v>
      </c>
      <c r="F126" s="8" t="s">
        <v>73</v>
      </c>
      <c r="G126" s="43" t="s">
        <v>68</v>
      </c>
      <c r="H126" s="8" t="s">
        <v>15</v>
      </c>
      <c r="I126" s="37" t="s">
        <v>127</v>
      </c>
      <c r="J126" s="8">
        <v>1</v>
      </c>
      <c r="K126" s="41" t="s">
        <v>62</v>
      </c>
      <c r="L126" s="9">
        <f t="shared" si="13"/>
        <v>17.450000000000006</v>
      </c>
      <c r="M126" s="7"/>
      <c r="N126" s="7"/>
      <c r="O126" s="7"/>
      <c r="P126" s="7"/>
      <c r="Q126" s="7"/>
      <c r="R126" s="7"/>
      <c r="S126" s="7"/>
      <c r="T126" s="7"/>
      <c r="U126" s="7"/>
    </row>
    <row r="127" spans="2:21" x14ac:dyDescent="0.25">
      <c r="B127" s="6"/>
      <c r="C127" s="7"/>
      <c r="D127" s="7">
        <v>87</v>
      </c>
      <c r="E127" s="7" t="s">
        <v>154</v>
      </c>
      <c r="F127" s="8" t="s">
        <v>27</v>
      </c>
      <c r="G127" s="42" t="s">
        <v>63</v>
      </c>
      <c r="H127" s="8" t="s">
        <v>15</v>
      </c>
      <c r="I127" s="37" t="s">
        <v>125</v>
      </c>
      <c r="J127" s="8">
        <v>1</v>
      </c>
      <c r="K127" s="61" t="s">
        <v>61</v>
      </c>
      <c r="L127" s="9">
        <f t="shared" si="13"/>
        <v>17.480000000000008</v>
      </c>
      <c r="M127" s="7"/>
      <c r="N127" s="7"/>
      <c r="O127" s="7"/>
      <c r="P127" s="7"/>
      <c r="Q127" s="7"/>
      <c r="R127" s="7"/>
      <c r="S127" s="7"/>
      <c r="T127" s="7"/>
      <c r="U127" s="7"/>
    </row>
    <row r="128" spans="2:21" x14ac:dyDescent="0.25">
      <c r="B128" s="6"/>
      <c r="C128" s="7"/>
      <c r="D128">
        <v>109</v>
      </c>
      <c r="E128" s="20" t="s">
        <v>175</v>
      </c>
      <c r="F128" s="21" t="s">
        <v>31</v>
      </c>
      <c r="G128" s="43" t="s">
        <v>68</v>
      </c>
      <c r="H128" s="44" t="s">
        <v>18</v>
      </c>
      <c r="I128" s="44" t="s">
        <v>127</v>
      </c>
      <c r="J128" s="37">
        <v>1</v>
      </c>
      <c r="K128" s="8" t="s">
        <v>62</v>
      </c>
      <c r="L128" s="9">
        <f t="shared" si="13"/>
        <v>17.510000000000009</v>
      </c>
      <c r="M128" s="7"/>
      <c r="N128" s="7"/>
      <c r="O128" s="7"/>
      <c r="P128" s="7"/>
      <c r="Q128" s="7"/>
      <c r="R128" s="7"/>
      <c r="S128" s="7"/>
      <c r="T128" s="7"/>
      <c r="U128" s="7"/>
    </row>
    <row r="129" spans="2:21" x14ac:dyDescent="0.25">
      <c r="B129" s="76"/>
      <c r="C129" s="77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9"/>
    </row>
    <row r="130" spans="2:21" x14ac:dyDescent="0.25">
      <c r="B130" s="53" t="s">
        <v>148</v>
      </c>
      <c r="C130" s="39"/>
      <c r="D130" s="7">
        <v>92</v>
      </c>
      <c r="E130" s="7" t="s">
        <v>128</v>
      </c>
      <c r="F130" s="8" t="s">
        <v>27</v>
      </c>
      <c r="G130" s="13" t="s">
        <v>72</v>
      </c>
      <c r="H130" s="8" t="s">
        <v>18</v>
      </c>
      <c r="I130" s="37" t="s">
        <v>129</v>
      </c>
      <c r="J130" s="8">
        <v>1</v>
      </c>
      <c r="K130" s="8" t="s">
        <v>61</v>
      </c>
      <c r="L130" s="47">
        <v>17.55</v>
      </c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2:21" x14ac:dyDescent="0.25">
      <c r="B131" s="53" t="s">
        <v>137</v>
      </c>
      <c r="C131" s="7" t="s">
        <v>191</v>
      </c>
      <c r="D131" s="71">
        <v>110</v>
      </c>
      <c r="E131" s="112" t="s">
        <v>176</v>
      </c>
      <c r="F131" s="113" t="s">
        <v>21</v>
      </c>
      <c r="G131" s="73" t="s">
        <v>68</v>
      </c>
      <c r="H131" s="113" t="s">
        <v>18</v>
      </c>
      <c r="I131" s="74" t="s">
        <v>127</v>
      </c>
      <c r="J131" s="72">
        <v>2</v>
      </c>
      <c r="K131" s="63" t="s">
        <v>62</v>
      </c>
      <c r="L131" s="9">
        <f>L130+0.03</f>
        <v>17.580000000000002</v>
      </c>
      <c r="M131" s="7"/>
      <c r="N131" s="7"/>
      <c r="O131" s="7"/>
      <c r="P131" s="7"/>
      <c r="Q131" s="7"/>
      <c r="R131" s="7"/>
      <c r="S131" s="7"/>
      <c r="T131" s="7"/>
      <c r="U131" s="7"/>
    </row>
    <row r="132" spans="2:21" x14ac:dyDescent="0.25">
      <c r="B132" s="6"/>
      <c r="C132" s="7"/>
      <c r="D132" s="7">
        <v>93</v>
      </c>
      <c r="E132" s="20" t="s">
        <v>177</v>
      </c>
      <c r="F132" s="21" t="s">
        <v>21</v>
      </c>
      <c r="G132" s="43" t="s">
        <v>72</v>
      </c>
      <c r="H132" s="21" t="s">
        <v>18</v>
      </c>
      <c r="I132" s="44" t="s">
        <v>125</v>
      </c>
      <c r="J132" s="8">
        <v>1</v>
      </c>
      <c r="K132" s="8" t="s">
        <v>61</v>
      </c>
      <c r="L132" s="9">
        <v>18.010000000000002</v>
      </c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2:21" x14ac:dyDescent="0.25">
      <c r="B133" s="6"/>
      <c r="C133" s="69"/>
      <c r="D133" s="68">
        <v>111</v>
      </c>
      <c r="E133" s="7" t="s">
        <v>74</v>
      </c>
      <c r="F133" s="8" t="s">
        <v>19</v>
      </c>
      <c r="G133" s="13" t="s">
        <v>68</v>
      </c>
      <c r="H133" s="8" t="s">
        <v>18</v>
      </c>
      <c r="I133" s="44" t="s">
        <v>127</v>
      </c>
      <c r="J133" s="8">
        <v>1</v>
      </c>
      <c r="K133" s="41" t="s">
        <v>62</v>
      </c>
      <c r="L133" s="9">
        <f>L132+0.03</f>
        <v>18.040000000000003</v>
      </c>
      <c r="M133" s="7"/>
      <c r="N133" s="7"/>
      <c r="O133" s="7"/>
      <c r="P133" s="7"/>
      <c r="Q133" s="7"/>
      <c r="R133" s="7"/>
      <c r="S133" s="7"/>
      <c r="T133" s="7"/>
      <c r="U133" s="7"/>
    </row>
    <row r="134" spans="2:21" x14ac:dyDescent="0.25">
      <c r="B134" s="6"/>
      <c r="C134" s="7"/>
      <c r="D134" s="7">
        <v>94</v>
      </c>
      <c r="E134" s="20" t="s">
        <v>178</v>
      </c>
      <c r="F134" s="21" t="s">
        <v>31</v>
      </c>
      <c r="G134" s="32" t="s">
        <v>72</v>
      </c>
      <c r="H134" s="21" t="s">
        <v>18</v>
      </c>
      <c r="I134" s="44" t="s">
        <v>125</v>
      </c>
      <c r="J134" s="8">
        <v>1</v>
      </c>
      <c r="K134" s="8" t="s">
        <v>61</v>
      </c>
      <c r="L134" s="9">
        <f t="shared" ref="L134:L135" si="14">L133+0.03</f>
        <v>18.070000000000004</v>
      </c>
      <c r="M134" s="7"/>
      <c r="N134" s="7"/>
      <c r="O134" s="7"/>
      <c r="P134" s="7"/>
      <c r="Q134" s="7"/>
      <c r="R134" s="7"/>
      <c r="S134" s="7"/>
      <c r="T134" s="7"/>
      <c r="U134" s="7"/>
    </row>
    <row r="135" spans="2:21" x14ac:dyDescent="0.25">
      <c r="B135" s="6"/>
      <c r="C135" s="7"/>
      <c r="D135" s="7">
        <v>116</v>
      </c>
      <c r="E135" s="7" t="s">
        <v>179</v>
      </c>
      <c r="F135" s="8" t="s">
        <v>78</v>
      </c>
      <c r="G135" s="13" t="s">
        <v>76</v>
      </c>
      <c r="H135" s="8" t="s">
        <v>18</v>
      </c>
      <c r="I135" s="8" t="s">
        <v>127</v>
      </c>
      <c r="J135" s="8">
        <v>1</v>
      </c>
      <c r="K135" s="61" t="s">
        <v>62</v>
      </c>
      <c r="L135" s="9">
        <f t="shared" si="14"/>
        <v>18.100000000000005</v>
      </c>
      <c r="M135" s="7"/>
      <c r="N135" s="7"/>
      <c r="O135" s="7"/>
      <c r="P135" s="7"/>
      <c r="Q135" s="7"/>
      <c r="R135" s="7"/>
      <c r="S135" s="7"/>
      <c r="T135" s="7"/>
      <c r="U135" s="7"/>
    </row>
    <row r="136" spans="2:21" x14ac:dyDescent="0.25">
      <c r="B136" s="6"/>
      <c r="C136" s="7"/>
      <c r="D136" s="80" t="s">
        <v>113</v>
      </c>
      <c r="E136" s="81"/>
      <c r="F136" s="81"/>
      <c r="G136" s="81"/>
      <c r="H136" s="81"/>
      <c r="I136" s="81"/>
      <c r="J136" s="81"/>
      <c r="K136" s="82"/>
      <c r="L136" s="9"/>
      <c r="M136" s="7"/>
      <c r="N136" s="7"/>
      <c r="O136" s="7"/>
      <c r="P136" s="7"/>
      <c r="Q136" s="7"/>
      <c r="R136" s="7"/>
      <c r="S136" s="7"/>
      <c r="T136" s="7"/>
      <c r="U136" s="7"/>
    </row>
    <row r="137" spans="2:21" x14ac:dyDescent="0.25">
      <c r="B137" s="6"/>
      <c r="C137" s="7"/>
      <c r="D137" s="7">
        <v>117</v>
      </c>
      <c r="E137" s="20" t="s">
        <v>180</v>
      </c>
      <c r="F137" s="21" t="s">
        <v>21</v>
      </c>
      <c r="G137" s="13" t="s">
        <v>76</v>
      </c>
      <c r="H137" s="21" t="s">
        <v>18</v>
      </c>
      <c r="I137" s="21" t="s">
        <v>127</v>
      </c>
      <c r="J137" s="8">
        <v>1</v>
      </c>
      <c r="K137" s="8" t="s">
        <v>62</v>
      </c>
      <c r="L137" s="9">
        <v>18.16</v>
      </c>
      <c r="M137" s="7"/>
      <c r="N137" s="7"/>
      <c r="O137" s="7"/>
      <c r="P137" s="7"/>
      <c r="Q137" s="7"/>
      <c r="R137" s="7"/>
      <c r="S137" s="7"/>
      <c r="T137" s="7"/>
      <c r="U137" s="7"/>
    </row>
    <row r="138" spans="2:21" ht="21" x14ac:dyDescent="0.35">
      <c r="B138" s="83" t="s">
        <v>130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</row>
    <row r="139" spans="2:21" ht="15.75" x14ac:dyDescent="0.25">
      <c r="B139" s="75" t="s">
        <v>131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</sheetData>
  <mergeCells count="27">
    <mergeCell ref="B45:U45"/>
    <mergeCell ref="B54:U54"/>
    <mergeCell ref="B61:U61"/>
    <mergeCell ref="B70:U70"/>
    <mergeCell ref="B79:U79"/>
    <mergeCell ref="B36:U36"/>
    <mergeCell ref="B1:I3"/>
    <mergeCell ref="L1:L3"/>
    <mergeCell ref="M1:N3"/>
    <mergeCell ref="O1:P3"/>
    <mergeCell ref="Q1:Q3"/>
    <mergeCell ref="R1:S3"/>
    <mergeCell ref="T1:T3"/>
    <mergeCell ref="U1:U3"/>
    <mergeCell ref="B13:U13"/>
    <mergeCell ref="B22:U22"/>
    <mergeCell ref="B31:U31"/>
    <mergeCell ref="B88:U88"/>
    <mergeCell ref="B94:U94"/>
    <mergeCell ref="B103:U103"/>
    <mergeCell ref="B112:U112"/>
    <mergeCell ref="B120:U120"/>
    <mergeCell ref="B139:U139"/>
    <mergeCell ref="B129:U129"/>
    <mergeCell ref="D92:K92"/>
    <mergeCell ref="D136:K136"/>
    <mergeCell ref="B138:U138"/>
  </mergeCells>
  <pageMargins left="0.25" right="0.25" top="0.75" bottom="0.75" header="0.3" footer="0.3"/>
  <pageSetup paperSize="9" scale="50" fitToHeight="0" orientation="landscape" horizontalDpi="360" verticalDpi="360" r:id="rId1"/>
  <rowBreaks count="2" manualBreakCount="2">
    <brk id="36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Boyle</dc:creator>
  <cp:lastModifiedBy>Lisa Boyle</cp:lastModifiedBy>
  <cp:lastPrinted>2019-11-01T23:25:50Z</cp:lastPrinted>
  <dcterms:created xsi:type="dcterms:W3CDTF">2019-10-23T08:13:41Z</dcterms:created>
  <dcterms:modified xsi:type="dcterms:W3CDTF">2019-11-08T10:31:54Z</dcterms:modified>
</cp:coreProperties>
</file>